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610638\Documents\00_Schulungen\MS EXCEL 2010\Uebungsdateien\"/>
    </mc:Choice>
  </mc:AlternateContent>
  <bookViews>
    <workbookView xWindow="120" yWindow="180" windowWidth="21180" windowHeight="7245" tabRatio="954"/>
  </bookViews>
  <sheets>
    <sheet name="Datumsdifferenz" sheetId="14" r:id="rId1"/>
    <sheet name="Datumsdifferenz Lösung" sheetId="15" r:id="rId2"/>
    <sheet name="Berechnung Uhrzeit" sheetId="16" r:id="rId3"/>
    <sheet name="Berechnung Uhrzeit Lösung" sheetId="17" r:id="rId4"/>
    <sheet name="Uhzeit&gt;24" sheetId="18" r:id="rId5"/>
    <sheet name="Uhzeit&gt;24 Lösung" sheetId="19" r:id="rId6"/>
    <sheet name="Minusdifferenzen" sheetId="20" r:id="rId7"/>
    <sheet name="Minusdifferenzen Lösung" sheetId="21" r:id="rId8"/>
    <sheet name="DATUM" sheetId="22" r:id="rId9"/>
    <sheet name="DATUM Lösung" sheetId="23" r:id="rId10"/>
    <sheet name="JAHR" sheetId="24" r:id="rId11"/>
    <sheet name="JAHR Lösung" sheetId="25" r:id="rId12"/>
    <sheet name="MONAT" sheetId="26" r:id="rId13"/>
    <sheet name="MONAT Lösung" sheetId="27" r:id="rId14"/>
    <sheet name="TAG" sheetId="28" r:id="rId15"/>
    <sheet name="TAG Lösung" sheetId="29" r:id="rId16"/>
    <sheet name="WOCHENTAG" sheetId="30" r:id="rId17"/>
    <sheet name="WOCHENTAG Lösung" sheetId="31" r:id="rId18"/>
    <sheet name="AKTUELLES DATUM" sheetId="32" r:id="rId19"/>
    <sheet name="AKTUELLES DATUM Lösung" sheetId="33" r:id="rId20"/>
    <sheet name="DATUM+UHRZEIT" sheetId="34" r:id="rId21"/>
    <sheet name="DATUM+UHRZEIT Lösung" sheetId="35" r:id="rId22"/>
    <sheet name="AKTUELLE UHRZEIT" sheetId="36" r:id="rId23"/>
    <sheet name="AKTUELLE UHRZEIT Lösung" sheetId="37" r:id="rId24"/>
    <sheet name="ZEIT" sheetId="38" r:id="rId25"/>
    <sheet name="ZEIT Lösung" sheetId="39" r:id="rId26"/>
    <sheet name="STUNDE" sheetId="40" r:id="rId27"/>
    <sheet name="STUNDE Lösung" sheetId="41" r:id="rId28"/>
    <sheet name="MINUTE" sheetId="42" r:id="rId29"/>
    <sheet name="MINUTE Lösung" sheetId="43" r:id="rId30"/>
    <sheet name="SEKUNDE" sheetId="44" r:id="rId31"/>
    <sheet name="SEKUNDE Lösung" sheetId="45" r:id="rId32"/>
    <sheet name="Rechenbeispiele" sheetId="46" r:id="rId33"/>
    <sheet name="Rechenbeispiele Lösung" sheetId="54" r:id="rId34"/>
    <sheet name="NETTOARBEITSTAGE" sheetId="48" r:id="rId35"/>
    <sheet name="NETTOARBEITSTAGE Lösung" sheetId="49" r:id="rId36"/>
    <sheet name="ARBEITSTAG" sheetId="50" r:id="rId37"/>
    <sheet name="ARBEITSTAG Lösung" sheetId="51" r:id="rId38"/>
    <sheet name="ENDDATUM" sheetId="52" r:id="rId39"/>
    <sheet name="ENDDATUM Lösung" sheetId="53" r:id="rId40"/>
  </sheets>
  <calcPr calcId="171027"/>
</workbook>
</file>

<file path=xl/calcChain.xml><?xml version="1.0" encoding="utf-8"?>
<calcChain xmlns="http://schemas.openxmlformats.org/spreadsheetml/2006/main">
  <c r="C8" i="54" l="1"/>
  <c r="B2" i="54"/>
  <c r="C5" i="54" s="1"/>
  <c r="A5" i="15"/>
  <c r="A5" i="14"/>
  <c r="C7" i="54" l="1"/>
  <c r="C6" i="54"/>
  <c r="D4" i="53"/>
  <c r="D2" i="51"/>
  <c r="D5" i="51" s="1"/>
  <c r="D2" i="50"/>
  <c r="D2" i="49"/>
  <c r="D5" i="49" s="1"/>
  <c r="D2" i="48"/>
  <c r="B2" i="46"/>
  <c r="B3" i="45"/>
  <c r="B2" i="45"/>
  <c r="A4" i="43"/>
  <c r="B4" i="43" s="1"/>
  <c r="A3" i="43"/>
  <c r="B3" i="43" s="1"/>
  <c r="B2" i="43"/>
  <c r="A4" i="42"/>
  <c r="A3" i="42"/>
  <c r="A4" i="41"/>
  <c r="B4" i="41" s="1"/>
  <c r="A3" i="41"/>
  <c r="B3" i="41" s="1"/>
  <c r="B2" i="41"/>
  <c r="A4" i="40"/>
  <c r="A3" i="40"/>
  <c r="D3" i="39"/>
  <c r="D2" i="39"/>
  <c r="A2" i="37"/>
  <c r="A3" i="35"/>
  <c r="A2" i="35"/>
  <c r="A3" i="33"/>
  <c r="A2" i="33"/>
  <c r="A3" i="31"/>
  <c r="B3" i="31" s="1"/>
  <c r="A2" i="31"/>
  <c r="B2" i="31" s="1"/>
  <c r="A3" i="30"/>
  <c r="A2" i="30"/>
  <c r="B2" i="29"/>
  <c r="B2" i="27"/>
  <c r="B2" i="25"/>
  <c r="D5" i="23"/>
  <c r="D2" i="23"/>
  <c r="C5" i="21" l="1"/>
  <c r="E5" i="21" s="1"/>
  <c r="E4" i="21"/>
  <c r="C4" i="21"/>
  <c r="C3" i="21"/>
  <c r="E3" i="21" s="1"/>
  <c r="E2" i="21"/>
  <c r="C2" i="21"/>
  <c r="C5" i="20"/>
  <c r="C4" i="20"/>
  <c r="C3" i="20"/>
  <c r="C2" i="20"/>
  <c r="D5" i="19"/>
  <c r="C5" i="19"/>
  <c r="C4" i="19"/>
  <c r="D4" i="19" s="1"/>
  <c r="D3" i="19"/>
  <c r="C3" i="19"/>
  <c r="C2" i="19"/>
  <c r="D2" i="19" s="1"/>
  <c r="D2" i="17"/>
  <c r="C2" i="17"/>
  <c r="A10" i="15"/>
  <c r="C6" i="19" l="1"/>
</calcChain>
</file>

<file path=xl/sharedStrings.xml><?xml version="1.0" encoding="utf-8"?>
<sst xmlns="http://schemas.openxmlformats.org/spreadsheetml/2006/main" count="244" uniqueCount="96">
  <si>
    <t>Summe</t>
  </si>
  <si>
    <t>=HEUTE()</t>
  </si>
  <si>
    <t>=JETZT()</t>
  </si>
  <si>
    <t>Monat</t>
  </si>
  <si>
    <t>DATUM ALS FORTLAUFENDE ZAHL ANZEIGEN</t>
  </si>
  <si>
    <t>Jahr</t>
  </si>
  <si>
    <t>Tag</t>
  </si>
  <si>
    <t>=JETZT()-HEUTE()</t>
  </si>
  <si>
    <t>Monate</t>
  </si>
  <si>
    <t>Anfangsdatum</t>
  </si>
  <si>
    <t>Enddatum</t>
  </si>
  <si>
    <t>ENDDATUM ERMITTELN</t>
  </si>
  <si>
    <t>VERSCHIEDENE RECHENBEISPIELE</t>
  </si>
  <si>
    <t>=HEUTE()+3</t>
  </si>
  <si>
    <t>Ausgangsdatum</t>
  </si>
  <si>
    <t>Arbeitstage bis zum Enddatum:</t>
  </si>
  <si>
    <t>ARBEITSTAG</t>
  </si>
  <si>
    <t>Tage</t>
  </si>
  <si>
    <r>
      <t xml:space="preserve">Freie Tage </t>
    </r>
    <r>
      <rPr>
        <b/>
        <i/>
        <sz val="10"/>
        <color theme="1"/>
        <rFont val="Calibri"/>
        <family val="2"/>
        <scheme val="minor"/>
      </rPr>
      <t>(Samstag und Sonntag freie Tage)</t>
    </r>
  </si>
  <si>
    <t>Freie Tage (Samstag und Sonntag freie Tage)</t>
  </si>
  <si>
    <t>Datum nach Hinzufügen von 60 Arbeitstagen</t>
  </si>
  <si>
    <t>Abfahrt
in hh:mm</t>
  </si>
  <si>
    <t>Ankunft
in hh:mm</t>
  </si>
  <si>
    <t>Dauer
in hh:mm</t>
  </si>
  <si>
    <r>
      <t xml:space="preserve">Dauer
</t>
    </r>
    <r>
      <rPr>
        <sz val="9"/>
        <color theme="1"/>
        <rFont val="Calibri"/>
        <family val="2"/>
        <scheme val="minor"/>
      </rPr>
      <t xml:space="preserve"> als Bruchzahl</t>
    </r>
  </si>
  <si>
    <t>In</t>
  </si>
  <si>
    <t>Out</t>
  </si>
  <si>
    <t>Dauer</t>
  </si>
  <si>
    <t>Verrechnung</t>
  </si>
  <si>
    <t>Stundensatz</t>
  </si>
  <si>
    <t>Pflicht</t>
  </si>
  <si>
    <t>Differenz</t>
  </si>
  <si>
    <t>=(C2-D2)*24</t>
  </si>
  <si>
    <t>Ergebnis</t>
  </si>
  <si>
    <t>Beschreibung</t>
  </si>
  <si>
    <t>Gibt die fortlaufende Zahl 42362 wieder.</t>
  </si>
  <si>
    <t>Daten</t>
  </si>
  <si>
    <t>Wandelt mithilfe von LINKS, TEIL und RECHTS den Wert in C5 in eine fortlaufende Zahl um.</t>
  </si>
  <si>
    <t>Formel</t>
  </si>
  <si>
    <t>=DATUM(A2;B2;C2)</t>
  </si>
  <si>
    <t>=DATUM(LINKS(C5;4);TEIL(C5;5;2);RECHTS(C5;2))</t>
  </si>
  <si>
    <t>Gibt das Jahr des Datums in Zelle A2 zurück (2016).</t>
  </si>
  <si>
    <t>=JAHR(A2)</t>
  </si>
  <si>
    <t>Gibt den Monat des Datums in Zelle A2 zurück (1).</t>
  </si>
  <si>
    <t>=MONAT(A2)</t>
  </si>
  <si>
    <t>Gibt den Tag des Datums in Zelle A2 zurück (24).</t>
  </si>
  <si>
    <t>=TAG(A2)</t>
  </si>
  <si>
    <t>Zeitangabe</t>
  </si>
  <si>
    <t>Ermittelt den Wochentag mit den Zahlen 1 (Sonntag) bis 7 (Samstag).</t>
  </si>
  <si>
    <t>Ermittelt den Wochentag mit den Zahlen 1 (Montag) bis 7 (Sonntag).</t>
  </si>
  <si>
    <t>=WOCHENTAG(A2)</t>
  </si>
  <si>
    <t>=WOCHENTAG(A3;2)</t>
  </si>
  <si>
    <t>Gibt das aktuelle Datum wieder.</t>
  </si>
  <si>
    <t xml:space="preserve">Gibt das Datum zurück, das sich aus dem aktuellen Datum plus 4 Tagen ergibt. </t>
  </si>
  <si>
    <t>=HEUTE()+4</t>
  </si>
  <si>
    <t>Gibt das aktuelle Datum und die aktuelle Uhrzeit wieder.</t>
  </si>
  <si>
    <t xml:space="preserve">Gibt den Zeitpunkt zurück, der 7 Tage in der Zukunft liegt. </t>
  </si>
  <si>
    <t>=JETZT()+7</t>
  </si>
  <si>
    <t xml:space="preserve"> JETZT minus HEUTE gibt die aktuelle Uhrzeit wieder.</t>
  </si>
  <si>
    <t>Std.</t>
  </si>
  <si>
    <t>Min.</t>
  </si>
  <si>
    <t>Sec.</t>
  </si>
  <si>
    <t>Ermittelt aus A2, B2 und C2 die Uhrzeit.</t>
  </si>
  <si>
    <t>Ermittelt aus A3, B3 und C3 die Uhrzeit.</t>
  </si>
  <si>
    <t>=ZEIT(A2;B2;C2)</t>
  </si>
  <si>
    <t>=ZEIT(A3;B3;C3)</t>
  </si>
  <si>
    <t>Gibt 75% von 24 Stunden zurück.</t>
  </si>
  <si>
    <t>Ermittelt aus dem Datumswert in A3 die Stunde.</t>
  </si>
  <si>
    <t>Bei Datum ohne Uhrzeitangabe wird von 00:00 Uhr ausgegangen = 0.</t>
  </si>
  <si>
    <t>=STUNDE(A2)</t>
  </si>
  <si>
    <t>=STUNDE(A3)</t>
  </si>
  <si>
    <t>=STUNDE(A4)</t>
  </si>
  <si>
    <t>Ermittelt aus der fortlaufenden Zahl in A2 (entsrpicht der Uhrzeit 12:30) die Minuten.</t>
  </si>
  <si>
    <t>Ermittelt aus dem Datumswert in A3 die Minute.</t>
  </si>
  <si>
    <t>=MINUTE(A2)</t>
  </si>
  <si>
    <t>=MINUTE(A3)</t>
  </si>
  <si>
    <t>=MINUTE(A4)</t>
  </si>
  <si>
    <t>Ermittelt aus der Uhrzeit in A2 die Sekunden.</t>
  </si>
  <si>
    <t>Ermittelt aus der Uhrzeit in A3 die Sekunden.</t>
  </si>
  <si>
    <t>=SEKUNDE(A2)</t>
  </si>
  <si>
    <t>=SEKUNDE(A3)</t>
  </si>
  <si>
    <t>DATUMSDIFFERENZ</t>
  </si>
  <si>
    <t>NETTOARBEITSTAGE</t>
  </si>
  <si>
    <t>=NETTOARBEITSTAGE(D2;D3;D4)</t>
  </si>
  <si>
    <t>=A8-A9</t>
  </si>
  <si>
    <t>Aktueller Tag + 3 Tage:</t>
  </si>
  <si>
    <t>5 Tage von Datum1 zurück:</t>
  </si>
  <si>
    <t>Datum1:</t>
  </si>
  <si>
    <t>Datum2:</t>
  </si>
  <si>
    <t>2 Wochenvon Datum1 zurück:</t>
  </si>
  <si>
    <t>Anzahl Tage von Datum2 zu Datum1:</t>
  </si>
  <si>
    <t>=B2-5</t>
  </si>
  <si>
    <t>=B2-2*7</t>
  </si>
  <si>
    <t>=B2-B3</t>
  </si>
  <si>
    <t>=ARBEITSTAG(D2;D3;D4)</t>
  </si>
  <si>
    <t>=EDATUM(D2;D3)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</si>
</sst>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€&quot;\ * #,##0.00_-;\-&quot;€&quot;\ * #,##0.00_-;_-&quot;€&quot;\ * &quot;-&quot;??_-;_-@_-"/>
    <numFmt numFmtId="169" formatCode="[$-F400]h:mm:ss\ AM/PM"/>
    <numFmt numFmtId="170" formatCode="[hh]:mm"/>
    <numFmt numFmtId="171" formatCode="h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rgb="FF363636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rgb="FFD8D8D8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2" fillId="0" borderId="2" applyNumberFormat="0" applyFill="0" applyAlignment="0" applyProtection="0"/>
    <xf numFmtId="0" fontId="3" fillId="3" borderId="3" applyNumberFormat="0" applyAlignment="0" applyProtection="0"/>
    <xf numFmtId="0" fontId="10" fillId="4" borderId="0" applyNumberFormat="0" applyBorder="0" applyAlignment="0" applyProtection="0"/>
  </cellStyleXfs>
  <cellXfs count="62">
    <xf numFmtId="0" fontId="0" fillId="0" borderId="0" xfId="0"/>
    <xf numFmtId="49" fontId="3" fillId="3" borderId="3" xfId="4" applyNumberFormat="1"/>
    <xf numFmtId="49" fontId="0" fillId="0" borderId="0" xfId="0" applyNumberFormat="1"/>
    <xf numFmtId="0" fontId="0" fillId="0" borderId="0" xfId="0" applyAlignment="1">
      <alignment vertical="center"/>
    </xf>
    <xf numFmtId="0" fontId="6" fillId="0" borderId="2" xfId="3" applyNumberFormat="1" applyFont="1"/>
    <xf numFmtId="14" fontId="0" fillId="0" borderId="0" xfId="0" applyNumberFormat="1"/>
    <xf numFmtId="0" fontId="0" fillId="0" borderId="0" xfId="0" applyAlignment="1"/>
    <xf numFmtId="0" fontId="0" fillId="0" borderId="0" xfId="0" applyNumberFormat="1"/>
    <xf numFmtId="169" fontId="0" fillId="0" borderId="0" xfId="0" applyNumberFormat="1"/>
    <xf numFmtId="14" fontId="6" fillId="0" borderId="2" xfId="3" applyNumberFormat="1" applyFont="1"/>
    <xf numFmtId="0" fontId="2" fillId="0" borderId="0" xfId="0" applyFont="1"/>
    <xf numFmtId="14" fontId="2" fillId="0" borderId="0" xfId="0" applyNumberFormat="1" applyFont="1"/>
    <xf numFmtId="14" fontId="0" fillId="0" borderId="0" xfId="0" applyNumberFormat="1" applyFont="1"/>
    <xf numFmtId="0" fontId="4" fillId="0" borderId="0" xfId="0" applyFont="1" applyAlignment="1">
      <alignment horizontal="left"/>
    </xf>
    <xf numFmtId="20" fontId="0" fillId="0" borderId="0" xfId="0" applyNumberFormat="1"/>
    <xf numFmtId="0" fontId="0" fillId="0" borderId="8" xfId="0" applyBorder="1"/>
    <xf numFmtId="49" fontId="3" fillId="3" borderId="9" xfId="4" applyNumberFormat="1" applyBorder="1"/>
    <xf numFmtId="0" fontId="0" fillId="5" borderId="4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44" fontId="0" fillId="5" borderId="4" xfId="1" applyFont="1" applyFill="1" applyBorder="1" applyAlignment="1">
      <alignment vertical="center"/>
    </xf>
    <xf numFmtId="20" fontId="0" fillId="0" borderId="4" xfId="0" applyNumberFormat="1" applyBorder="1"/>
    <xf numFmtId="0" fontId="0" fillId="0" borderId="4" xfId="0" applyNumberFormat="1" applyBorder="1"/>
    <xf numFmtId="44" fontId="0" fillId="0" borderId="4" xfId="1" applyNumberFormat="1" applyFont="1" applyBorder="1"/>
    <xf numFmtId="44" fontId="0" fillId="0" borderId="0" xfId="1" applyFont="1"/>
    <xf numFmtId="0" fontId="10" fillId="4" borderId="0" xfId="5"/>
    <xf numFmtId="0" fontId="10" fillId="4" borderId="0" xfId="5" applyNumberFormat="1"/>
    <xf numFmtId="170" fontId="10" fillId="4" borderId="0" xfId="5" applyNumberFormat="1"/>
    <xf numFmtId="0" fontId="11" fillId="6" borderId="10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49" fontId="3" fillId="3" borderId="3" xfId="4" applyNumberFormat="1" applyAlignment="1">
      <alignment vertical="top"/>
    </xf>
    <xf numFmtId="0" fontId="11" fillId="6" borderId="0" xfId="0" applyFont="1" applyFill="1" applyBorder="1" applyAlignment="1">
      <alignment horizontal="left" vertical="center"/>
    </xf>
    <xf numFmtId="14" fontId="0" fillId="0" borderId="0" xfId="0" applyNumberFormat="1" applyAlignment="1">
      <alignment vertical="center"/>
    </xf>
    <xf numFmtId="49" fontId="3" fillId="3" borderId="3" xfId="4" applyNumberFormat="1" applyAlignment="1">
      <alignment vertical="center"/>
    </xf>
    <xf numFmtId="0" fontId="0" fillId="0" borderId="0" xfId="0" applyAlignment="1">
      <alignment wrapText="1"/>
    </xf>
    <xf numFmtId="22" fontId="0" fillId="0" borderId="0" xfId="0" applyNumberFormat="1"/>
    <xf numFmtId="18" fontId="0" fillId="0" borderId="0" xfId="0" applyNumberFormat="1"/>
    <xf numFmtId="171" fontId="0" fillId="0" borderId="0" xfId="0" applyNumberFormat="1"/>
    <xf numFmtId="0" fontId="0" fillId="0" borderId="0" xfId="0" applyNumberFormat="1" applyFont="1"/>
    <xf numFmtId="0" fontId="0" fillId="0" borderId="11" xfId="0" applyNumberFormat="1" applyBorder="1"/>
    <xf numFmtId="0" fontId="0" fillId="0" borderId="12" xfId="0" applyNumberFormat="1" applyBorder="1"/>
    <xf numFmtId="0" fontId="0" fillId="0" borderId="13" xfId="0" applyNumberFormat="1" applyBorder="1"/>
    <xf numFmtId="14" fontId="0" fillId="0" borderId="0" xfId="0" applyNumberFormat="1" applyFont="1" applyAlignment="1">
      <alignment horizontal="center"/>
    </xf>
    <xf numFmtId="14" fontId="0" fillId="0" borderId="11" xfId="0" applyNumberFormat="1" applyBorder="1"/>
    <xf numFmtId="14" fontId="0" fillId="0" borderId="12" xfId="0" applyNumberFormat="1" applyBorder="1"/>
    <xf numFmtId="14" fontId="0" fillId="0" borderId="13" xfId="0" applyNumberFormat="1" applyBorder="1"/>
    <xf numFmtId="0" fontId="0" fillId="2" borderId="5" xfId="2" applyFont="1" applyBorder="1" applyAlignment="1">
      <alignment horizontal="left"/>
    </xf>
    <xf numFmtId="0" fontId="0" fillId="2" borderId="6" xfId="2" applyFont="1" applyBorder="1" applyAlignment="1">
      <alignment horizontal="left"/>
    </xf>
    <xf numFmtId="0" fontId="0" fillId="2" borderId="7" xfId="2" applyFont="1" applyBorder="1" applyAlignment="1">
      <alignment horizontal="left"/>
    </xf>
    <xf numFmtId="0" fontId="2" fillId="0" borderId="0" xfId="0" applyFont="1" applyAlignment="1">
      <alignment horizontal="right" indent="1"/>
    </xf>
    <xf numFmtId="0" fontId="2" fillId="0" borderId="14" xfId="0" applyFont="1" applyBorder="1" applyAlignment="1">
      <alignment horizontal="right" inden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</cellXfs>
  <cellStyles count="6">
    <cellStyle name="Eingabe" xfId="4" builtinId="20"/>
    <cellStyle name="Ergebnis" xfId="3" builtinId="25"/>
    <cellStyle name="Neutral 2" xfId="5"/>
    <cellStyle name="Notiz" xfId="2" builtinId="10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294409</xdr:colOff>
      <xdr:row>1</xdr:row>
      <xdr:rowOff>103909</xdr:rowOff>
    </xdr:from>
    <xdr:to>
      <xdr:col>3</xdr:col>
      <xdr:colOff>760268</xdr:colOff>
      <xdr:row>5</xdr:row>
      <xdr:rowOff>60614</xdr:rowOff>
    </xdr:to>
    <xdr:sp macro="" textlink="">
      <xdr:nvSpPr>
        <xdr:cNvPr id="2" name="Ovale Legende 1">
          <a:extLst>
            <a:ext uri="{FF2B5EF4-FFF2-40B4-BE49-F238E27FC236}">
              <a16:creationId xmlns:a16="http://schemas.microsoft.com/office/drawing/2014/main" id="{B3CC4CBD-3B8E-467A-80AD-2BCD31FC3CFF}"/>
            </a:ext>
          </a:extLst>
        </xdr:cNvPr>
        <xdr:cNvSpPr/>
      </xdr:nvSpPr>
      <xdr:spPr>
        <a:xfrm>
          <a:off x="1037359" y="2008909"/>
          <a:ext cx="2666134" cy="718705"/>
        </a:xfrm>
        <a:prstGeom prst="wedgeEllipseCallout">
          <a:avLst>
            <a:gd name="adj1" fmla="val -57154"/>
            <a:gd name="adj2" fmla="val -29829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de-AT" sz="1100" b="0" baseline="0"/>
            <a:t>Weisen Sie den Zahlen das </a:t>
          </a:r>
          <a:r>
            <a:rPr lang="de-AT" sz="1100" b="1" baseline="0"/>
            <a:t>Format "Standard" </a:t>
          </a:r>
          <a:r>
            <a:rPr lang="de-AT" sz="1100" b="0" baseline="0"/>
            <a:t>zu!</a:t>
          </a:r>
          <a:endParaRPr lang="de-AT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zoomScale="120" zoomScaleNormal="120" workbookViewId="0">
      <selection activeCell="A10" sqref="A10"/>
    </sheetView>
  </sheetViews>
  <sheetFormatPr baseColWidth="10" defaultRowHeight="15" x14ac:dyDescent="0.25"/>
  <cols>
    <col min="1" max="1" width="17" customWidth="1"/>
    <col min="2" max="2" width="16.85546875" customWidth="1"/>
  </cols>
  <sheetData>
    <row r="1" spans="1:5" x14ac:dyDescent="0.25">
      <c r="A1" s="51" t="s">
        <v>4</v>
      </c>
      <c r="B1" s="52"/>
      <c r="C1" s="52"/>
      <c r="D1" s="52"/>
      <c r="E1" s="53"/>
    </row>
    <row r="2" spans="1:5" x14ac:dyDescent="0.25">
      <c r="A2" s="5">
        <v>1</v>
      </c>
      <c r="B2" s="5"/>
      <c r="C2" s="5"/>
    </row>
    <row r="3" spans="1:5" x14ac:dyDescent="0.25">
      <c r="A3" s="5">
        <v>2</v>
      </c>
      <c r="B3" s="5"/>
      <c r="C3" s="5"/>
    </row>
    <row r="4" spans="1:5" x14ac:dyDescent="0.25">
      <c r="A4" s="5">
        <v>3</v>
      </c>
      <c r="B4" s="5"/>
      <c r="C4" s="5"/>
    </row>
    <row r="5" spans="1:5" x14ac:dyDescent="0.25">
      <c r="A5" s="12">
        <f ca="1">TODAY()</f>
        <v>42936</v>
      </c>
      <c r="B5" s="5"/>
      <c r="C5" s="5"/>
    </row>
    <row r="7" spans="1:5" x14ac:dyDescent="0.25">
      <c r="A7" s="51" t="s">
        <v>81</v>
      </c>
      <c r="B7" s="52"/>
      <c r="C7" s="52"/>
      <c r="D7" s="52"/>
      <c r="E7" s="53"/>
    </row>
    <row r="8" spans="1:5" x14ac:dyDescent="0.25">
      <c r="A8" s="5">
        <v>42393</v>
      </c>
      <c r="B8" s="5"/>
    </row>
    <row r="9" spans="1:5" ht="15.75" thickBot="1" x14ac:dyDescent="0.3">
      <c r="A9" s="5">
        <v>32081</v>
      </c>
      <c r="B9" s="14"/>
    </row>
    <row r="10" spans="1:5" ht="15.75" thickBot="1" x14ac:dyDescent="0.3">
      <c r="A10" s="15"/>
    </row>
  </sheetData>
  <mergeCells count="2">
    <mergeCell ref="A1:E1"/>
    <mergeCell ref="A7:E7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F5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5.42578125" customWidth="1"/>
    <col min="2" max="2" width="7" customWidth="1"/>
    <col min="3" max="3" width="10.140625" customWidth="1"/>
    <col min="4" max="4" width="9.5703125" customWidth="1"/>
    <col min="5" max="5" width="43.5703125" customWidth="1"/>
    <col min="6" max="6" width="37.28515625" customWidth="1"/>
  </cols>
  <sheetData>
    <row r="1" spans="1:6" ht="15.75" thickBot="1" x14ac:dyDescent="0.3">
      <c r="A1" s="29" t="s">
        <v>5</v>
      </c>
      <c r="B1" s="29" t="s">
        <v>3</v>
      </c>
      <c r="C1" s="29" t="s">
        <v>6</v>
      </c>
      <c r="D1" s="30" t="s">
        <v>33</v>
      </c>
      <c r="E1" s="31" t="s">
        <v>38</v>
      </c>
      <c r="F1" s="31" t="s">
        <v>34</v>
      </c>
    </row>
    <row r="2" spans="1:6" x14ac:dyDescent="0.25">
      <c r="A2">
        <v>2015</v>
      </c>
      <c r="B2">
        <v>12</v>
      </c>
      <c r="C2">
        <v>24</v>
      </c>
      <c r="D2" s="7">
        <f>DATE(A2,B2,C2)</f>
        <v>42362</v>
      </c>
      <c r="E2" s="1" t="s">
        <v>39</v>
      </c>
      <c r="F2" t="s">
        <v>35</v>
      </c>
    </row>
    <row r="3" spans="1:6" ht="15.75" thickBot="1" x14ac:dyDescent="0.3"/>
    <row r="4" spans="1:6" ht="15.75" thickBot="1" x14ac:dyDescent="0.3">
      <c r="C4" s="29" t="s">
        <v>36</v>
      </c>
      <c r="D4" s="30" t="s">
        <v>33</v>
      </c>
      <c r="E4" s="31" t="s">
        <v>38</v>
      </c>
      <c r="F4" s="31" t="s">
        <v>34</v>
      </c>
    </row>
    <row r="5" spans="1:6" ht="45" x14ac:dyDescent="0.25">
      <c r="C5" s="32">
        <v>20151224</v>
      </c>
      <c r="D5" s="33">
        <f>DATE(LEFT(C5,4),MID(C5,5,2),RIGHT(C5,2))</f>
        <v>42362</v>
      </c>
      <c r="E5" s="35" t="s">
        <v>40</v>
      </c>
      <c r="F5" s="34" t="s">
        <v>37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zoomScale="120" zoomScaleNormal="120" workbookViewId="0">
      <selection activeCell="B2" sqref="B2"/>
    </sheetView>
  </sheetViews>
  <sheetFormatPr baseColWidth="10" defaultRowHeight="15" x14ac:dyDescent="0.25"/>
  <cols>
    <col min="2" max="2" width="10.7109375" customWidth="1"/>
    <col min="3" max="3" width="44.42578125" customWidth="1"/>
  </cols>
  <sheetData>
    <row r="1" spans="1:3" ht="15.75" thickBot="1" x14ac:dyDescent="0.3">
      <c r="A1" s="29" t="s">
        <v>36</v>
      </c>
      <c r="B1" s="30" t="s">
        <v>33</v>
      </c>
      <c r="C1" s="36" t="s">
        <v>34</v>
      </c>
    </row>
    <row r="2" spans="1:3" x14ac:dyDescent="0.25">
      <c r="A2" s="37">
        <v>42393</v>
      </c>
      <c r="B2" s="3"/>
      <c r="C2" s="6" t="s">
        <v>41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2"/>
  <sheetViews>
    <sheetView zoomScale="120" zoomScaleNormal="120" workbookViewId="0">
      <selection activeCell="B2" sqref="B2"/>
    </sheetView>
  </sheetViews>
  <sheetFormatPr baseColWidth="10" defaultRowHeight="15" x14ac:dyDescent="0.25"/>
  <cols>
    <col min="2" max="2" width="10.7109375" customWidth="1"/>
    <col min="3" max="3" width="12.5703125" customWidth="1"/>
    <col min="4" max="4" width="44.42578125" customWidth="1"/>
  </cols>
  <sheetData>
    <row r="1" spans="1:4" ht="15.75" thickBot="1" x14ac:dyDescent="0.3">
      <c r="A1" s="29" t="s">
        <v>36</v>
      </c>
      <c r="B1" s="30" t="s">
        <v>33</v>
      </c>
      <c r="C1" s="31" t="s">
        <v>38</v>
      </c>
      <c r="D1" s="36" t="s">
        <v>34</v>
      </c>
    </row>
    <row r="2" spans="1:4" x14ac:dyDescent="0.25">
      <c r="A2" s="37">
        <v>42393</v>
      </c>
      <c r="B2" s="3">
        <f>YEAR(A2)</f>
        <v>2016</v>
      </c>
      <c r="C2" s="38" t="s">
        <v>42</v>
      </c>
      <c r="D2" s="6" t="s">
        <v>41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zoomScale="120" zoomScaleNormal="120" workbookViewId="0">
      <selection activeCell="B2" sqref="B2"/>
    </sheetView>
  </sheetViews>
  <sheetFormatPr baseColWidth="10" defaultRowHeight="15" x14ac:dyDescent="0.25"/>
  <cols>
    <col min="2" max="2" width="10.7109375" customWidth="1"/>
    <col min="3" max="3" width="43.5703125" customWidth="1"/>
  </cols>
  <sheetData>
    <row r="1" spans="1:3" ht="15.75" thickBot="1" x14ac:dyDescent="0.3">
      <c r="A1" s="29" t="s">
        <v>36</v>
      </c>
      <c r="B1" s="30" t="s">
        <v>33</v>
      </c>
      <c r="C1" s="36" t="s">
        <v>34</v>
      </c>
    </row>
    <row r="2" spans="1:3" x14ac:dyDescent="0.25">
      <c r="A2" s="37">
        <v>42393</v>
      </c>
      <c r="B2" s="3"/>
      <c r="C2" s="6" t="s">
        <v>43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2"/>
  <sheetViews>
    <sheetView zoomScale="120" zoomScaleNormal="120" workbookViewId="0">
      <selection activeCell="B2" sqref="B2"/>
    </sheetView>
  </sheetViews>
  <sheetFormatPr baseColWidth="10" defaultRowHeight="15" x14ac:dyDescent="0.25"/>
  <cols>
    <col min="2" max="2" width="10.7109375" customWidth="1"/>
    <col min="3" max="3" width="12.5703125" customWidth="1"/>
    <col min="4" max="4" width="43.5703125" customWidth="1"/>
  </cols>
  <sheetData>
    <row r="1" spans="1:4" ht="15.75" thickBot="1" x14ac:dyDescent="0.3">
      <c r="A1" s="29" t="s">
        <v>36</v>
      </c>
      <c r="B1" s="30" t="s">
        <v>33</v>
      </c>
      <c r="C1" s="31" t="s">
        <v>38</v>
      </c>
      <c r="D1" s="36" t="s">
        <v>34</v>
      </c>
    </row>
    <row r="2" spans="1:4" x14ac:dyDescent="0.25">
      <c r="A2" s="37">
        <v>42393</v>
      </c>
      <c r="B2" s="3">
        <f>MONTH(A2)</f>
        <v>1</v>
      </c>
      <c r="C2" s="38" t="s">
        <v>44</v>
      </c>
      <c r="D2" s="6" t="s">
        <v>43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zoomScale="120" zoomScaleNormal="120" workbookViewId="0">
      <selection activeCell="B2" sqref="B2"/>
    </sheetView>
  </sheetViews>
  <sheetFormatPr baseColWidth="10" defaultRowHeight="15" x14ac:dyDescent="0.25"/>
  <cols>
    <col min="2" max="2" width="10.7109375" customWidth="1"/>
    <col min="3" max="3" width="41.85546875" customWidth="1"/>
  </cols>
  <sheetData>
    <row r="1" spans="1:3" ht="15.75" thickBot="1" x14ac:dyDescent="0.3">
      <c r="A1" s="29" t="s">
        <v>36</v>
      </c>
      <c r="B1" s="30" t="s">
        <v>33</v>
      </c>
      <c r="C1" s="36" t="s">
        <v>34</v>
      </c>
    </row>
    <row r="2" spans="1:3" x14ac:dyDescent="0.25">
      <c r="A2" s="37">
        <v>42393</v>
      </c>
      <c r="B2" s="3"/>
      <c r="C2" s="6" t="s">
        <v>45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2"/>
  <sheetViews>
    <sheetView zoomScale="120" zoomScaleNormal="120" workbookViewId="0">
      <selection activeCell="B2" sqref="B2"/>
    </sheetView>
  </sheetViews>
  <sheetFormatPr baseColWidth="10" defaultRowHeight="15" x14ac:dyDescent="0.25"/>
  <cols>
    <col min="2" max="2" width="10.7109375" customWidth="1"/>
    <col min="4" max="4" width="41.85546875" customWidth="1"/>
  </cols>
  <sheetData>
    <row r="1" spans="1:4" ht="15.75" thickBot="1" x14ac:dyDescent="0.3">
      <c r="A1" s="29" t="s">
        <v>36</v>
      </c>
      <c r="B1" s="30" t="s">
        <v>33</v>
      </c>
      <c r="C1" s="31" t="s">
        <v>38</v>
      </c>
      <c r="D1" s="36" t="s">
        <v>34</v>
      </c>
    </row>
    <row r="2" spans="1:4" x14ac:dyDescent="0.25">
      <c r="A2" s="37">
        <v>42393</v>
      </c>
      <c r="B2" s="3">
        <f>DAY(A2)</f>
        <v>24</v>
      </c>
      <c r="C2" s="38" t="s">
        <v>46</v>
      </c>
      <c r="D2" s="6" t="s">
        <v>45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11.85546875" customWidth="1"/>
    <col min="2" max="2" width="8.5703125" customWidth="1"/>
    <col min="3" max="3" width="61" customWidth="1"/>
  </cols>
  <sheetData>
    <row r="1" spans="1:3" ht="14.25" customHeight="1" x14ac:dyDescent="0.25">
      <c r="A1" s="17" t="s">
        <v>47</v>
      </c>
      <c r="B1" s="17" t="s">
        <v>33</v>
      </c>
      <c r="C1" s="17" t="s">
        <v>34</v>
      </c>
    </row>
    <row r="2" spans="1:3" x14ac:dyDescent="0.25">
      <c r="A2" s="5">
        <f>DATE(2016,1,8)</f>
        <v>42377</v>
      </c>
      <c r="B2" s="7"/>
      <c r="C2" t="s">
        <v>48</v>
      </c>
    </row>
    <row r="3" spans="1:3" x14ac:dyDescent="0.25">
      <c r="A3" s="5">
        <f>DATE(2016,1,8)</f>
        <v>42377</v>
      </c>
      <c r="B3" s="7"/>
      <c r="C3" t="s">
        <v>49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3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11.85546875" customWidth="1"/>
    <col min="2" max="2" width="8.5703125" customWidth="1"/>
    <col min="3" max="3" width="19.28515625" customWidth="1"/>
    <col min="4" max="4" width="61" customWidth="1"/>
  </cols>
  <sheetData>
    <row r="1" spans="1:4" ht="14.25" customHeight="1" x14ac:dyDescent="0.25">
      <c r="A1" s="17" t="s">
        <v>47</v>
      </c>
      <c r="B1" s="17" t="s">
        <v>33</v>
      </c>
      <c r="C1" s="17" t="s">
        <v>38</v>
      </c>
      <c r="D1" s="17" t="s">
        <v>34</v>
      </c>
    </row>
    <row r="2" spans="1:4" x14ac:dyDescent="0.25">
      <c r="A2" s="5">
        <f>DATE(2016,1,8)</f>
        <v>42377</v>
      </c>
      <c r="B2" s="7">
        <f>WEEKDAY(A2)</f>
        <v>6</v>
      </c>
      <c r="C2" s="1" t="s">
        <v>50</v>
      </c>
      <c r="D2" t="s">
        <v>48</v>
      </c>
    </row>
    <row r="3" spans="1:4" x14ac:dyDescent="0.25">
      <c r="A3" s="5">
        <f>DATE(2016,1,8)</f>
        <v>42377</v>
      </c>
      <c r="B3" s="7">
        <f>WEEKDAY(A3,2)</f>
        <v>5</v>
      </c>
      <c r="C3" s="1" t="s">
        <v>51</v>
      </c>
      <c r="D3" t="s">
        <v>49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zoomScale="120" zoomScaleNormal="120" workbookViewId="0">
      <selection activeCell="A2" sqref="A2"/>
    </sheetView>
  </sheetViews>
  <sheetFormatPr baseColWidth="10" defaultRowHeight="15" x14ac:dyDescent="0.25"/>
  <cols>
    <col min="1" max="1" width="11.140625" customWidth="1"/>
    <col min="2" max="2" width="61" customWidth="1"/>
  </cols>
  <sheetData>
    <row r="1" spans="1:2" ht="14.25" customHeight="1" x14ac:dyDescent="0.25">
      <c r="A1" s="17" t="s">
        <v>33</v>
      </c>
      <c r="B1" s="17" t="s">
        <v>34</v>
      </c>
    </row>
    <row r="2" spans="1:2" x14ac:dyDescent="0.25">
      <c r="B2" t="s">
        <v>52</v>
      </c>
    </row>
    <row r="3" spans="1:2" ht="30" x14ac:dyDescent="0.25">
      <c r="B3" s="39" t="s">
        <v>53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E10"/>
  <sheetViews>
    <sheetView zoomScale="120" zoomScaleNormal="120" workbookViewId="0">
      <selection activeCell="A10" sqref="A10"/>
    </sheetView>
  </sheetViews>
  <sheetFormatPr baseColWidth="10" defaultRowHeight="15" x14ac:dyDescent="0.25"/>
  <cols>
    <col min="1" max="1" width="17" customWidth="1"/>
    <col min="2" max="2" width="16.85546875" customWidth="1"/>
  </cols>
  <sheetData>
    <row r="1" spans="1:5" x14ac:dyDescent="0.25">
      <c r="A1" s="51" t="s">
        <v>4</v>
      </c>
      <c r="B1" s="52"/>
      <c r="C1" s="52"/>
      <c r="D1" s="52"/>
      <c r="E1" s="53"/>
    </row>
    <row r="2" spans="1:5" x14ac:dyDescent="0.25">
      <c r="A2" s="7">
        <v>1</v>
      </c>
      <c r="B2" s="5"/>
      <c r="C2" s="5"/>
    </row>
    <row r="3" spans="1:5" x14ac:dyDescent="0.25">
      <c r="A3" s="7">
        <v>2</v>
      </c>
      <c r="B3" s="5"/>
      <c r="C3" s="5"/>
    </row>
    <row r="4" spans="1:5" x14ac:dyDescent="0.25">
      <c r="A4" s="7">
        <v>3</v>
      </c>
      <c r="B4" s="5"/>
      <c r="C4" s="5"/>
    </row>
    <row r="5" spans="1:5" x14ac:dyDescent="0.25">
      <c r="A5" s="43">
        <f ca="1">TODAY()</f>
        <v>42936</v>
      </c>
      <c r="B5" s="5"/>
      <c r="C5" s="5"/>
    </row>
    <row r="7" spans="1:5" x14ac:dyDescent="0.25">
      <c r="A7" s="51" t="s">
        <v>81</v>
      </c>
      <c r="B7" s="52"/>
      <c r="C7" s="52"/>
      <c r="D7" s="52"/>
      <c r="E7" s="53"/>
    </row>
    <row r="8" spans="1:5" x14ac:dyDescent="0.25">
      <c r="A8" s="5">
        <v>42393</v>
      </c>
      <c r="B8" s="5"/>
    </row>
    <row r="9" spans="1:5" ht="15.75" thickBot="1" x14ac:dyDescent="0.3">
      <c r="A9" s="5">
        <v>32081</v>
      </c>
      <c r="B9" s="14"/>
    </row>
    <row r="10" spans="1:5" ht="15.75" thickBot="1" x14ac:dyDescent="0.3">
      <c r="A10" s="15">
        <f>A8-A9</f>
        <v>10312</v>
      </c>
      <c r="B10" s="16" t="s">
        <v>84</v>
      </c>
    </row>
  </sheetData>
  <mergeCells count="2">
    <mergeCell ref="A1:E1"/>
    <mergeCell ref="A7:E7"/>
  </mergeCells>
  <pageMargins left="0.7" right="0.7" top="0.78740157499999996" bottom="0.78740157499999996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C3"/>
  <sheetViews>
    <sheetView zoomScale="120" zoomScaleNormal="120" workbookViewId="0">
      <selection activeCell="A2" sqref="A2"/>
    </sheetView>
  </sheetViews>
  <sheetFormatPr baseColWidth="10" defaultRowHeight="15" x14ac:dyDescent="0.25"/>
  <cols>
    <col min="1" max="1" width="11.140625" customWidth="1"/>
    <col min="2" max="2" width="19.28515625" customWidth="1"/>
    <col min="3" max="3" width="61" customWidth="1"/>
  </cols>
  <sheetData>
    <row r="1" spans="1:3" ht="14.25" customHeight="1" x14ac:dyDescent="0.25">
      <c r="A1" s="17" t="s">
        <v>33</v>
      </c>
      <c r="B1" s="17" t="s">
        <v>38</v>
      </c>
      <c r="C1" s="17" t="s">
        <v>34</v>
      </c>
    </row>
    <row r="2" spans="1:3" x14ac:dyDescent="0.25">
      <c r="A2" s="5">
        <f ca="1">TODAY()</f>
        <v>42936</v>
      </c>
      <c r="B2" s="1" t="s">
        <v>1</v>
      </c>
      <c r="C2" t="s">
        <v>52</v>
      </c>
    </row>
    <row r="3" spans="1:3" ht="30" x14ac:dyDescent="0.25">
      <c r="A3" s="5">
        <f ca="1">TODAY()+4</f>
        <v>42940</v>
      </c>
      <c r="B3" s="1" t="s">
        <v>54</v>
      </c>
      <c r="C3" s="39" t="s">
        <v>53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zoomScale="120" zoomScaleNormal="120" workbookViewId="0">
      <selection activeCell="A2" sqref="A2"/>
    </sheetView>
  </sheetViews>
  <sheetFormatPr baseColWidth="10" defaultRowHeight="15" x14ac:dyDescent="0.25"/>
  <cols>
    <col min="1" max="1" width="21.140625" customWidth="1"/>
    <col min="2" max="2" width="61" customWidth="1"/>
  </cols>
  <sheetData>
    <row r="1" spans="1:2" ht="14.25" customHeight="1" x14ac:dyDescent="0.25">
      <c r="A1" s="17" t="s">
        <v>33</v>
      </c>
      <c r="B1" s="17" t="s">
        <v>34</v>
      </c>
    </row>
    <row r="2" spans="1:2" x14ac:dyDescent="0.25">
      <c r="B2" t="s">
        <v>55</v>
      </c>
    </row>
    <row r="3" spans="1:2" x14ac:dyDescent="0.25">
      <c r="B3" s="39" t="s">
        <v>56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C3"/>
  <sheetViews>
    <sheetView zoomScale="120" zoomScaleNormal="120" workbookViewId="0">
      <selection activeCell="A2" sqref="A2"/>
    </sheetView>
  </sheetViews>
  <sheetFormatPr baseColWidth="10" defaultRowHeight="15" x14ac:dyDescent="0.25"/>
  <cols>
    <col min="1" max="1" width="19.42578125" customWidth="1"/>
    <col min="2" max="2" width="19.28515625" customWidth="1"/>
    <col min="3" max="3" width="61" customWidth="1"/>
  </cols>
  <sheetData>
    <row r="1" spans="1:3" ht="14.25" customHeight="1" x14ac:dyDescent="0.25">
      <c r="A1" s="17" t="s">
        <v>33</v>
      </c>
      <c r="B1" s="17" t="s">
        <v>38</v>
      </c>
      <c r="C1" s="17" t="s">
        <v>34</v>
      </c>
    </row>
    <row r="2" spans="1:3" x14ac:dyDescent="0.25">
      <c r="A2" s="40">
        <f ca="1">NOW()</f>
        <v>42936.443101736113</v>
      </c>
      <c r="B2" s="1" t="s">
        <v>2</v>
      </c>
      <c r="C2" t="s">
        <v>55</v>
      </c>
    </row>
    <row r="3" spans="1:3" x14ac:dyDescent="0.25">
      <c r="A3" s="40">
        <f ca="1">NOW()+7</f>
        <v>42943.443101736113</v>
      </c>
      <c r="B3" s="1" t="s">
        <v>57</v>
      </c>
      <c r="C3" s="39" t="s">
        <v>56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zoomScale="120" zoomScaleNormal="120" workbookViewId="0">
      <selection activeCell="A2" sqref="A2"/>
    </sheetView>
  </sheetViews>
  <sheetFormatPr baseColWidth="10" defaultRowHeight="15" x14ac:dyDescent="0.25"/>
  <cols>
    <col min="1" max="1" width="15.140625" customWidth="1"/>
    <col min="2" max="2" width="48" customWidth="1"/>
  </cols>
  <sheetData>
    <row r="1" spans="1:2" x14ac:dyDescent="0.25">
      <c r="A1" s="17" t="s">
        <v>33</v>
      </c>
      <c r="B1" s="17" t="s">
        <v>34</v>
      </c>
    </row>
    <row r="2" spans="1:2" x14ac:dyDescent="0.25">
      <c r="B2" t="s">
        <v>58</v>
      </c>
    </row>
  </sheetData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C2"/>
  <sheetViews>
    <sheetView zoomScale="120" zoomScaleNormal="120" workbookViewId="0">
      <selection activeCell="A2" sqref="A2"/>
    </sheetView>
  </sheetViews>
  <sheetFormatPr baseColWidth="10" defaultRowHeight="15" x14ac:dyDescent="0.25"/>
  <cols>
    <col min="1" max="1" width="15.140625" customWidth="1"/>
    <col min="2" max="2" width="16.140625" customWidth="1"/>
    <col min="3" max="3" width="48" customWidth="1"/>
  </cols>
  <sheetData>
    <row r="1" spans="1:3" s="6" customFormat="1" x14ac:dyDescent="0.25">
      <c r="A1" s="18" t="s">
        <v>33</v>
      </c>
      <c r="B1" s="18" t="s">
        <v>38</v>
      </c>
      <c r="C1" s="18" t="s">
        <v>34</v>
      </c>
    </row>
    <row r="2" spans="1:3" x14ac:dyDescent="0.25">
      <c r="A2" s="8">
        <f ca="1">NOW()-TODAY()</f>
        <v>0.44310173611302162</v>
      </c>
      <c r="B2" s="1" t="s">
        <v>7</v>
      </c>
      <c r="C2" t="s">
        <v>58</v>
      </c>
    </row>
  </sheetData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4.5703125" customWidth="1"/>
    <col min="2" max="2" width="5" customWidth="1"/>
    <col min="3" max="3" width="4.42578125" customWidth="1"/>
    <col min="4" max="4" width="9.42578125" customWidth="1"/>
    <col min="5" max="5" width="35.5703125" customWidth="1"/>
  </cols>
  <sheetData>
    <row r="1" spans="1:5" ht="14.25" customHeight="1" x14ac:dyDescent="0.25">
      <c r="A1" s="17" t="s">
        <v>59</v>
      </c>
      <c r="B1" s="17" t="s">
        <v>60</v>
      </c>
      <c r="C1" s="17" t="s">
        <v>61</v>
      </c>
      <c r="D1" s="17" t="s">
        <v>33</v>
      </c>
      <c r="E1" s="17" t="s">
        <v>34</v>
      </c>
    </row>
    <row r="2" spans="1:5" x14ac:dyDescent="0.25">
      <c r="A2">
        <v>11</v>
      </c>
      <c r="B2">
        <v>22</v>
      </c>
      <c r="C2">
        <v>33</v>
      </c>
      <c r="D2" s="7"/>
      <c r="E2" t="s">
        <v>62</v>
      </c>
    </row>
    <row r="3" spans="1:5" x14ac:dyDescent="0.25">
      <c r="A3">
        <v>25</v>
      </c>
      <c r="B3">
        <v>0</v>
      </c>
      <c r="C3">
        <v>0</v>
      </c>
      <c r="D3" s="7"/>
      <c r="E3" t="s">
        <v>63</v>
      </c>
    </row>
    <row r="5" spans="1:5" x14ac:dyDescent="0.25">
      <c r="A5" s="41"/>
      <c r="B5" s="32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F5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4.5703125" customWidth="1"/>
    <col min="2" max="2" width="5" customWidth="1"/>
    <col min="3" max="3" width="4.42578125" customWidth="1"/>
    <col min="4" max="4" width="9.42578125" customWidth="1"/>
    <col min="5" max="5" width="15.42578125" customWidth="1"/>
    <col min="6" max="6" width="35.5703125" customWidth="1"/>
  </cols>
  <sheetData>
    <row r="1" spans="1:6" ht="14.25" customHeight="1" x14ac:dyDescent="0.25">
      <c r="A1" s="17" t="s">
        <v>59</v>
      </c>
      <c r="B1" s="17" t="s">
        <v>60</v>
      </c>
      <c r="C1" s="17" t="s">
        <v>61</v>
      </c>
      <c r="D1" s="17" t="s">
        <v>33</v>
      </c>
      <c r="E1" s="17" t="s">
        <v>38</v>
      </c>
      <c r="F1" s="17" t="s">
        <v>34</v>
      </c>
    </row>
    <row r="2" spans="1:6" x14ac:dyDescent="0.25">
      <c r="A2">
        <v>11</v>
      </c>
      <c r="B2">
        <v>22</v>
      </c>
      <c r="C2">
        <v>33</v>
      </c>
      <c r="D2" s="8">
        <f>TIME(A2,B2,C2)</f>
        <v>0.47399305555555554</v>
      </c>
      <c r="E2" s="1" t="s">
        <v>64</v>
      </c>
      <c r="F2" t="s">
        <v>62</v>
      </c>
    </row>
    <row r="3" spans="1:6" x14ac:dyDescent="0.25">
      <c r="A3">
        <v>25</v>
      </c>
      <c r="B3">
        <v>0</v>
      </c>
      <c r="C3">
        <v>0</v>
      </c>
      <c r="D3" s="42">
        <f>TIME(A3,B3,C3)</f>
        <v>4.1666666666666741E-2</v>
      </c>
      <c r="E3" s="1" t="s">
        <v>65</v>
      </c>
      <c r="F3" t="s">
        <v>63</v>
      </c>
    </row>
    <row r="5" spans="1:6" x14ac:dyDescent="0.25">
      <c r="A5" s="41"/>
      <c r="B5" s="32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16.28515625" customWidth="1"/>
    <col min="2" max="2" width="8.5703125" customWidth="1"/>
    <col min="3" max="3" width="61.85546875" customWidth="1"/>
  </cols>
  <sheetData>
    <row r="1" spans="1:3" ht="14.25" customHeight="1" x14ac:dyDescent="0.25">
      <c r="A1" s="17" t="s">
        <v>47</v>
      </c>
      <c r="B1" s="17" t="s">
        <v>33</v>
      </c>
      <c r="C1" s="17" t="s">
        <v>34</v>
      </c>
    </row>
    <row r="2" spans="1:3" x14ac:dyDescent="0.25">
      <c r="A2" s="7">
        <v>0.75</v>
      </c>
      <c r="B2" s="7"/>
      <c r="C2" t="s">
        <v>66</v>
      </c>
    </row>
    <row r="3" spans="1:3" x14ac:dyDescent="0.25">
      <c r="A3" s="40">
        <f ca="1">NOW()</f>
        <v>42936.443101736113</v>
      </c>
      <c r="B3" s="7"/>
      <c r="C3" t="s">
        <v>67</v>
      </c>
    </row>
    <row r="4" spans="1:3" x14ac:dyDescent="0.25">
      <c r="A4" s="5">
        <f ca="1">TODAY()</f>
        <v>42936</v>
      </c>
      <c r="C4" t="s">
        <v>68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4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16.28515625" customWidth="1"/>
    <col min="2" max="2" width="8.5703125" customWidth="1"/>
    <col min="3" max="3" width="15.42578125" customWidth="1"/>
    <col min="4" max="4" width="61.85546875" customWidth="1"/>
  </cols>
  <sheetData>
    <row r="1" spans="1:4" ht="14.25" customHeight="1" x14ac:dyDescent="0.25">
      <c r="A1" s="17" t="s">
        <v>47</v>
      </c>
      <c r="B1" s="17" t="s">
        <v>33</v>
      </c>
      <c r="C1" s="17" t="s">
        <v>38</v>
      </c>
      <c r="D1" s="17" t="s">
        <v>34</v>
      </c>
    </row>
    <row r="2" spans="1:4" x14ac:dyDescent="0.25">
      <c r="A2" s="7">
        <v>0.75</v>
      </c>
      <c r="B2" s="7">
        <f>HOUR(A2)</f>
        <v>18</v>
      </c>
      <c r="C2" s="1" t="s">
        <v>69</v>
      </c>
      <c r="D2" t="s">
        <v>66</v>
      </c>
    </row>
    <row r="3" spans="1:4" x14ac:dyDescent="0.25">
      <c r="A3" s="40">
        <f ca="1">NOW()</f>
        <v>42936.443101736113</v>
      </c>
      <c r="B3" s="7">
        <f ca="1">HOUR(A3)</f>
        <v>10</v>
      </c>
      <c r="C3" s="1" t="s">
        <v>70</v>
      </c>
      <c r="D3" t="s">
        <v>67</v>
      </c>
    </row>
    <row r="4" spans="1:4" x14ac:dyDescent="0.25">
      <c r="A4" s="5">
        <f ca="1">TODAY()</f>
        <v>42936</v>
      </c>
      <c r="B4">
        <f ca="1">HOUR(A4)</f>
        <v>0</v>
      </c>
      <c r="C4" s="1" t="s">
        <v>71</v>
      </c>
      <c r="D4" t="s">
        <v>68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16.28515625" customWidth="1"/>
    <col min="2" max="2" width="8.5703125" customWidth="1"/>
    <col min="3" max="3" width="75.5703125" customWidth="1"/>
  </cols>
  <sheetData>
    <row r="1" spans="1:3" ht="14.25" customHeight="1" x14ac:dyDescent="0.25">
      <c r="A1" s="17" t="s">
        <v>47</v>
      </c>
      <c r="B1" s="17" t="s">
        <v>33</v>
      </c>
      <c r="C1" s="17" t="s">
        <v>34</v>
      </c>
    </row>
    <row r="2" spans="1:3" x14ac:dyDescent="0.25">
      <c r="A2" s="7">
        <v>0.52083333333333337</v>
      </c>
      <c r="B2" s="7"/>
      <c r="C2" t="s">
        <v>72</v>
      </c>
    </row>
    <row r="3" spans="1:3" x14ac:dyDescent="0.25">
      <c r="A3" s="40">
        <f ca="1">NOW()</f>
        <v>42936.443101736113</v>
      </c>
      <c r="B3" s="7"/>
      <c r="C3" t="s">
        <v>73</v>
      </c>
    </row>
    <row r="4" spans="1:3" x14ac:dyDescent="0.25">
      <c r="A4" s="5">
        <f ca="1">TODAY()</f>
        <v>42936</v>
      </c>
      <c r="B4" s="7"/>
      <c r="C4" t="s">
        <v>68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zoomScale="120" zoomScaleNormal="120" workbookViewId="0">
      <selection activeCell="C2" sqref="C2"/>
    </sheetView>
  </sheetViews>
  <sheetFormatPr baseColWidth="10" defaultRowHeight="15" x14ac:dyDescent="0.25"/>
  <cols>
    <col min="1" max="3" width="9.42578125" customWidth="1"/>
    <col min="4" max="4" width="11.140625" customWidth="1"/>
  </cols>
  <sheetData>
    <row r="1" spans="1:5" ht="37.5" customHeight="1" x14ac:dyDescent="0.25">
      <c r="A1" s="17" t="s">
        <v>21</v>
      </c>
      <c r="B1" s="17" t="s">
        <v>22</v>
      </c>
      <c r="C1" s="17" t="s">
        <v>23</v>
      </c>
      <c r="D1" s="17" t="s">
        <v>24</v>
      </c>
    </row>
    <row r="2" spans="1:5" x14ac:dyDescent="0.25">
      <c r="A2" s="14">
        <v>0.25</v>
      </c>
      <c r="B2" s="14">
        <v>0.75</v>
      </c>
      <c r="C2" s="7"/>
      <c r="D2" s="7"/>
      <c r="E2" s="14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4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16.28515625" customWidth="1"/>
    <col min="2" max="2" width="8.5703125" customWidth="1"/>
    <col min="3" max="3" width="15.42578125" customWidth="1"/>
    <col min="4" max="4" width="75.5703125" customWidth="1"/>
  </cols>
  <sheetData>
    <row r="1" spans="1:4" ht="14.25" customHeight="1" x14ac:dyDescent="0.25">
      <c r="A1" s="17" t="s">
        <v>47</v>
      </c>
      <c r="B1" s="17" t="s">
        <v>33</v>
      </c>
      <c r="C1" s="17" t="s">
        <v>38</v>
      </c>
      <c r="D1" s="17" t="s">
        <v>34</v>
      </c>
    </row>
    <row r="2" spans="1:4" x14ac:dyDescent="0.25">
      <c r="A2" s="7">
        <v>0.52083333333333337</v>
      </c>
      <c r="B2" s="7">
        <f>MINUTE(A2)</f>
        <v>30</v>
      </c>
      <c r="C2" s="1" t="s">
        <v>74</v>
      </c>
      <c r="D2" t="s">
        <v>72</v>
      </c>
    </row>
    <row r="3" spans="1:4" x14ac:dyDescent="0.25">
      <c r="A3" s="40">
        <f ca="1">NOW()</f>
        <v>42936.443101736113</v>
      </c>
      <c r="B3" s="7">
        <f t="shared" ref="B3:B4" ca="1" si="0">MINUTE(A3)</f>
        <v>38</v>
      </c>
      <c r="C3" s="1" t="s">
        <v>75</v>
      </c>
      <c r="D3" t="s">
        <v>73</v>
      </c>
    </row>
    <row r="4" spans="1:4" x14ac:dyDescent="0.25">
      <c r="A4" s="5">
        <f ca="1">TODAY()</f>
        <v>42936</v>
      </c>
      <c r="B4" s="7">
        <f t="shared" ca="1" si="0"/>
        <v>0</v>
      </c>
      <c r="C4" s="1" t="s">
        <v>76</v>
      </c>
      <c r="D4" t="s">
        <v>68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11.85546875" customWidth="1"/>
    <col min="2" max="2" width="8.5703125" customWidth="1"/>
    <col min="3" max="3" width="47" customWidth="1"/>
  </cols>
  <sheetData>
    <row r="1" spans="1:3" ht="14.25" customHeight="1" x14ac:dyDescent="0.25">
      <c r="A1" s="17" t="s">
        <v>47</v>
      </c>
      <c r="B1" s="17" t="s">
        <v>33</v>
      </c>
      <c r="C1" s="17" t="s">
        <v>34</v>
      </c>
    </row>
    <row r="2" spans="1:3" x14ac:dyDescent="0.25">
      <c r="A2" s="8">
        <v>0.46627314814814813</v>
      </c>
      <c r="B2" s="7"/>
      <c r="C2" t="s">
        <v>77</v>
      </c>
    </row>
    <row r="3" spans="1:3" x14ac:dyDescent="0.25">
      <c r="A3" s="14">
        <v>0.46597222222222223</v>
      </c>
      <c r="B3" s="7"/>
      <c r="C3" t="s">
        <v>78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3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11.85546875" customWidth="1"/>
    <col min="2" max="2" width="8.5703125" customWidth="1"/>
    <col min="3" max="3" width="15.42578125" customWidth="1"/>
    <col min="4" max="4" width="47" customWidth="1"/>
  </cols>
  <sheetData>
    <row r="1" spans="1:4" ht="14.25" customHeight="1" x14ac:dyDescent="0.25">
      <c r="A1" s="17" t="s">
        <v>47</v>
      </c>
      <c r="B1" s="17" t="s">
        <v>33</v>
      </c>
      <c r="C1" s="17" t="s">
        <v>38</v>
      </c>
      <c r="D1" s="17" t="s">
        <v>34</v>
      </c>
    </row>
    <row r="2" spans="1:4" x14ac:dyDescent="0.25">
      <c r="A2" s="8">
        <v>0.46627314814814813</v>
      </c>
      <c r="B2" s="7">
        <f>SECOND(A2)</f>
        <v>26</v>
      </c>
      <c r="C2" s="1" t="s">
        <v>79</v>
      </c>
      <c r="D2" t="s">
        <v>77</v>
      </c>
    </row>
    <row r="3" spans="1:4" x14ac:dyDescent="0.25">
      <c r="A3" s="14">
        <v>0.46597222222222223</v>
      </c>
      <c r="B3" s="7">
        <f t="shared" ref="B3" si="0">SECOND(A3)</f>
        <v>0</v>
      </c>
      <c r="C3" s="1" t="s">
        <v>80</v>
      </c>
      <c r="D3" t="s">
        <v>78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zoomScale="110" zoomScaleNormal="110" workbookViewId="0">
      <selection activeCell="C5" sqref="C5"/>
    </sheetView>
  </sheetViews>
  <sheetFormatPr baseColWidth="10" defaultRowHeight="15" x14ac:dyDescent="0.25"/>
  <cols>
    <col min="1" max="1" width="11.140625" customWidth="1"/>
    <col min="2" max="2" width="25.140625" customWidth="1"/>
    <col min="3" max="3" width="16.85546875" customWidth="1"/>
    <col min="4" max="4" width="21.7109375" customWidth="1"/>
    <col min="5" max="6" width="32.5703125" customWidth="1"/>
  </cols>
  <sheetData>
    <row r="1" spans="1:4" x14ac:dyDescent="0.25">
      <c r="A1" s="51" t="s">
        <v>12</v>
      </c>
      <c r="B1" s="52"/>
      <c r="C1" s="52"/>
      <c r="D1" s="52"/>
    </row>
    <row r="2" spans="1:4" x14ac:dyDescent="0.25">
      <c r="A2" s="10" t="s">
        <v>87</v>
      </c>
      <c r="B2" s="47">
        <f ca="1">TODAY()</f>
        <v>42936</v>
      </c>
    </row>
    <row r="3" spans="1:4" x14ac:dyDescent="0.25">
      <c r="A3" s="10" t="s">
        <v>88</v>
      </c>
      <c r="B3" s="47">
        <v>42902</v>
      </c>
    </row>
    <row r="4" spans="1:4" x14ac:dyDescent="0.25">
      <c r="A4" s="11"/>
    </row>
    <row r="5" spans="1:4" x14ac:dyDescent="0.25">
      <c r="A5" s="54" t="s">
        <v>86</v>
      </c>
      <c r="B5" s="55"/>
      <c r="C5" s="44"/>
    </row>
    <row r="6" spans="1:4" x14ac:dyDescent="0.25">
      <c r="A6" s="54" t="s">
        <v>89</v>
      </c>
      <c r="B6" s="55"/>
      <c r="C6" s="45"/>
    </row>
    <row r="7" spans="1:4" x14ac:dyDescent="0.25">
      <c r="A7" s="56" t="s">
        <v>90</v>
      </c>
      <c r="B7" s="57"/>
      <c r="C7" s="45"/>
    </row>
    <row r="8" spans="1:4" x14ac:dyDescent="0.25">
      <c r="A8" s="54" t="s">
        <v>85</v>
      </c>
      <c r="B8" s="55"/>
      <c r="C8" s="46"/>
    </row>
  </sheetData>
  <mergeCells count="5">
    <mergeCell ref="A8:B8"/>
    <mergeCell ref="A1:D1"/>
    <mergeCell ref="A5:B5"/>
    <mergeCell ref="A7:B7"/>
    <mergeCell ref="A6:B6"/>
  </mergeCells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8"/>
  <sheetViews>
    <sheetView zoomScale="110" zoomScaleNormal="110" workbookViewId="0">
      <selection activeCell="C5" sqref="C5"/>
    </sheetView>
  </sheetViews>
  <sheetFormatPr baseColWidth="10" defaultRowHeight="15" x14ac:dyDescent="0.25"/>
  <cols>
    <col min="1" max="1" width="11.140625" customWidth="1"/>
    <col min="2" max="2" width="25.140625" customWidth="1"/>
    <col min="3" max="3" width="16.85546875" customWidth="1"/>
    <col min="4" max="4" width="21.7109375" customWidth="1"/>
    <col min="5" max="6" width="32.5703125" customWidth="1"/>
  </cols>
  <sheetData>
    <row r="1" spans="1:4" x14ac:dyDescent="0.25">
      <c r="A1" s="51" t="s">
        <v>12</v>
      </c>
      <c r="B1" s="52"/>
      <c r="C1" s="52"/>
      <c r="D1" s="52"/>
    </row>
    <row r="2" spans="1:4" x14ac:dyDescent="0.25">
      <c r="A2" s="10" t="s">
        <v>87</v>
      </c>
      <c r="B2" s="47">
        <f ca="1">TODAY()</f>
        <v>42936</v>
      </c>
    </row>
    <row r="3" spans="1:4" x14ac:dyDescent="0.25">
      <c r="A3" s="10" t="s">
        <v>88</v>
      </c>
      <c r="B3" s="47">
        <v>42902</v>
      </c>
    </row>
    <row r="4" spans="1:4" x14ac:dyDescent="0.25">
      <c r="A4" s="11"/>
    </row>
    <row r="5" spans="1:4" x14ac:dyDescent="0.25">
      <c r="A5" s="54" t="s">
        <v>86</v>
      </c>
      <c r="B5" s="55"/>
      <c r="C5" s="48">
        <f ca="1">B2-5</f>
        <v>42931</v>
      </c>
      <c r="D5" s="1" t="s">
        <v>91</v>
      </c>
    </row>
    <row r="6" spans="1:4" x14ac:dyDescent="0.25">
      <c r="A6" s="54" t="s">
        <v>89</v>
      </c>
      <c r="B6" s="55"/>
      <c r="C6" s="49">
        <f ca="1">B2-2*7</f>
        <v>42922</v>
      </c>
      <c r="D6" s="1" t="s">
        <v>92</v>
      </c>
    </row>
    <row r="7" spans="1:4" x14ac:dyDescent="0.25">
      <c r="A7" s="56" t="s">
        <v>90</v>
      </c>
      <c r="B7" s="57"/>
      <c r="C7" s="45">
        <f ca="1">B2-B3</f>
        <v>34</v>
      </c>
      <c r="D7" s="1" t="s">
        <v>93</v>
      </c>
    </row>
    <row r="8" spans="1:4" x14ac:dyDescent="0.25">
      <c r="A8" s="54" t="s">
        <v>85</v>
      </c>
      <c r="B8" s="55"/>
      <c r="C8" s="50">
        <f ca="1">TODAY()+3</f>
        <v>42939</v>
      </c>
      <c r="D8" s="1" t="s">
        <v>13</v>
      </c>
    </row>
  </sheetData>
  <mergeCells count="5">
    <mergeCell ref="A5:B5"/>
    <mergeCell ref="A6:B6"/>
    <mergeCell ref="A7:B7"/>
    <mergeCell ref="A8:B8"/>
    <mergeCell ref="A1:D1"/>
  </mergeCells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110" zoomScaleNormal="110" workbookViewId="0">
      <selection activeCell="D5" sqref="D5"/>
    </sheetView>
  </sheetViews>
  <sheetFormatPr baseColWidth="10" defaultRowHeight="15" x14ac:dyDescent="0.25"/>
  <cols>
    <col min="1" max="1" width="11.140625" customWidth="1"/>
    <col min="2" max="2" width="11.5703125" customWidth="1"/>
    <col min="3" max="3" width="16.85546875" customWidth="1"/>
    <col min="4" max="4" width="21.7109375" customWidth="1"/>
    <col min="5" max="6" width="32.5703125" customWidth="1"/>
  </cols>
  <sheetData>
    <row r="1" spans="1:5" x14ac:dyDescent="0.25">
      <c r="A1" s="51" t="s">
        <v>82</v>
      </c>
      <c r="B1" s="52"/>
      <c r="C1" s="52"/>
      <c r="D1" s="52"/>
      <c r="E1" s="53"/>
    </row>
    <row r="2" spans="1:5" x14ac:dyDescent="0.25">
      <c r="A2" s="59" t="s">
        <v>14</v>
      </c>
      <c r="B2" s="59"/>
      <c r="C2" s="59"/>
      <c r="D2" s="5">
        <f ca="1">TODAY()</f>
        <v>42936</v>
      </c>
    </row>
    <row r="3" spans="1:5" x14ac:dyDescent="0.25">
      <c r="A3" s="58" t="s">
        <v>10</v>
      </c>
      <c r="B3" s="58"/>
      <c r="C3" s="58"/>
      <c r="D3" s="5">
        <v>42967</v>
      </c>
    </row>
    <row r="4" spans="1:5" x14ac:dyDescent="0.25">
      <c r="A4" s="58" t="s">
        <v>19</v>
      </c>
      <c r="B4" s="58"/>
      <c r="C4" s="58"/>
      <c r="D4" s="5">
        <v>42962</v>
      </c>
    </row>
    <row r="5" spans="1:5" ht="19.5" thickBot="1" x14ac:dyDescent="0.35">
      <c r="A5" s="59" t="s">
        <v>15</v>
      </c>
      <c r="B5" s="59"/>
      <c r="C5" s="59"/>
      <c r="D5" s="4"/>
    </row>
    <row r="6" spans="1:5" ht="15.75" thickTop="1" x14ac:dyDescent="0.25"/>
  </sheetData>
  <mergeCells count="5">
    <mergeCell ref="A3:C3"/>
    <mergeCell ref="A4:C4"/>
    <mergeCell ref="A5:C5"/>
    <mergeCell ref="A1:E1"/>
    <mergeCell ref="A2:C2"/>
  </mergeCells>
  <pageMargins left="0.7" right="0.7" top="0.78740157499999996" bottom="0.78740157499999996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E6"/>
  <sheetViews>
    <sheetView zoomScale="110" zoomScaleNormal="110" workbookViewId="0">
      <selection activeCell="D5" sqref="D5"/>
    </sheetView>
  </sheetViews>
  <sheetFormatPr baseColWidth="10" defaultRowHeight="15" x14ac:dyDescent="0.25"/>
  <cols>
    <col min="1" max="1" width="11.140625" customWidth="1"/>
    <col min="2" max="2" width="11.5703125" customWidth="1"/>
    <col min="3" max="3" width="16.85546875" customWidth="1"/>
    <col min="4" max="4" width="21.7109375" customWidth="1"/>
    <col min="5" max="6" width="32.5703125" customWidth="1"/>
  </cols>
  <sheetData>
    <row r="1" spans="1:5" x14ac:dyDescent="0.25">
      <c r="A1" s="51" t="s">
        <v>82</v>
      </c>
      <c r="B1" s="52"/>
      <c r="C1" s="52"/>
      <c r="D1" s="52"/>
      <c r="E1" s="53"/>
    </row>
    <row r="2" spans="1:5" x14ac:dyDescent="0.25">
      <c r="A2" s="59" t="s">
        <v>14</v>
      </c>
      <c r="B2" s="59"/>
      <c r="C2" s="59"/>
      <c r="D2" s="5">
        <f ca="1">TODAY()</f>
        <v>42936</v>
      </c>
    </row>
    <row r="3" spans="1:5" x14ac:dyDescent="0.25">
      <c r="A3" s="58" t="s">
        <v>10</v>
      </c>
      <c r="B3" s="58"/>
      <c r="C3" s="58"/>
      <c r="D3" s="5">
        <v>42967</v>
      </c>
    </row>
    <row r="4" spans="1:5" x14ac:dyDescent="0.25">
      <c r="A4" s="58" t="s">
        <v>19</v>
      </c>
      <c r="B4" s="58"/>
      <c r="C4" s="58"/>
      <c r="D4" s="5">
        <v>42962</v>
      </c>
    </row>
    <row r="5" spans="1:5" ht="19.5" thickBot="1" x14ac:dyDescent="0.35">
      <c r="A5" s="59" t="s">
        <v>15</v>
      </c>
      <c r="B5" s="59"/>
      <c r="C5" s="59"/>
      <c r="D5" s="4">
        <f ca="1">NETWORKDAYS(D2,D3,D4)</f>
        <v>21</v>
      </c>
      <c r="E5" s="1" t="s">
        <v>83</v>
      </c>
    </row>
    <row r="6" spans="1:5" ht="15.75" thickTop="1" x14ac:dyDescent="0.25"/>
  </sheetData>
  <mergeCells count="5">
    <mergeCell ref="A3:C3"/>
    <mergeCell ref="A4:C4"/>
    <mergeCell ref="A5:C5"/>
    <mergeCell ref="A1:E1"/>
    <mergeCell ref="A2:C2"/>
  </mergeCells>
  <pageMargins left="0.7" right="0.7" top="0.78740157499999996" bottom="0.78740157499999996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110" zoomScaleNormal="110" workbookViewId="0">
      <selection activeCell="D5" sqref="D5"/>
    </sheetView>
  </sheetViews>
  <sheetFormatPr baseColWidth="10" defaultRowHeight="15" x14ac:dyDescent="0.25"/>
  <cols>
    <col min="1" max="1" width="11.140625" customWidth="1"/>
    <col min="2" max="2" width="11.5703125" customWidth="1"/>
    <col min="3" max="3" width="16.85546875" customWidth="1"/>
    <col min="4" max="4" width="21.7109375" customWidth="1"/>
    <col min="5" max="6" width="32.5703125" customWidth="1"/>
  </cols>
  <sheetData>
    <row r="1" spans="1:5" x14ac:dyDescent="0.25">
      <c r="A1" s="51" t="s">
        <v>16</v>
      </c>
      <c r="B1" s="52"/>
      <c r="C1" s="52"/>
      <c r="D1" s="52"/>
      <c r="E1" s="53"/>
    </row>
    <row r="2" spans="1:5" x14ac:dyDescent="0.25">
      <c r="A2" s="59" t="s">
        <v>14</v>
      </c>
      <c r="B2" s="59"/>
      <c r="C2" s="59"/>
      <c r="D2" s="5">
        <f ca="1">TODAY()</f>
        <v>42936</v>
      </c>
    </row>
    <row r="3" spans="1:5" x14ac:dyDescent="0.25">
      <c r="A3" s="58" t="s">
        <v>17</v>
      </c>
      <c r="B3" s="58"/>
      <c r="C3" s="58"/>
      <c r="D3" s="7">
        <v>60</v>
      </c>
    </row>
    <row r="4" spans="1:5" x14ac:dyDescent="0.25">
      <c r="A4" s="58" t="s">
        <v>18</v>
      </c>
      <c r="B4" s="58"/>
      <c r="C4" s="58"/>
      <c r="D4" s="5">
        <v>42962</v>
      </c>
    </row>
    <row r="5" spans="1:5" ht="19.5" thickBot="1" x14ac:dyDescent="0.35">
      <c r="A5" s="13" t="s">
        <v>20</v>
      </c>
      <c r="B5" s="13"/>
      <c r="C5" s="13"/>
      <c r="D5" s="4"/>
    </row>
    <row r="6" spans="1:5" ht="15.75" thickTop="1" x14ac:dyDescent="0.25"/>
  </sheetData>
  <mergeCells count="4">
    <mergeCell ref="A4:C4"/>
    <mergeCell ref="A1:E1"/>
    <mergeCell ref="A2:C2"/>
    <mergeCell ref="A3:C3"/>
  </mergeCells>
  <pageMargins left="0.7" right="0.7" top="0.78740157499999996" bottom="0.78740157499999996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E6"/>
  <sheetViews>
    <sheetView zoomScale="110" zoomScaleNormal="110" workbookViewId="0">
      <selection activeCell="D5" sqref="D5"/>
    </sheetView>
  </sheetViews>
  <sheetFormatPr baseColWidth="10" defaultRowHeight="15" x14ac:dyDescent="0.25"/>
  <cols>
    <col min="1" max="1" width="11.140625" customWidth="1"/>
    <col min="2" max="2" width="11.5703125" customWidth="1"/>
    <col min="3" max="3" width="16.85546875" customWidth="1"/>
    <col min="4" max="4" width="21.7109375" customWidth="1"/>
    <col min="5" max="6" width="32.5703125" customWidth="1"/>
  </cols>
  <sheetData>
    <row r="1" spans="1:5" x14ac:dyDescent="0.25">
      <c r="A1" s="51" t="s">
        <v>16</v>
      </c>
      <c r="B1" s="52"/>
      <c r="C1" s="52"/>
      <c r="D1" s="52"/>
      <c r="E1" s="53"/>
    </row>
    <row r="2" spans="1:5" x14ac:dyDescent="0.25">
      <c r="A2" s="59" t="s">
        <v>14</v>
      </c>
      <c r="B2" s="59"/>
      <c r="C2" s="59"/>
      <c r="D2" s="5">
        <f ca="1">TODAY()</f>
        <v>42936</v>
      </c>
    </row>
    <row r="3" spans="1:5" x14ac:dyDescent="0.25">
      <c r="A3" s="58" t="s">
        <v>17</v>
      </c>
      <c r="B3" s="58"/>
      <c r="C3" s="58"/>
      <c r="D3" s="7">
        <v>60</v>
      </c>
    </row>
    <row r="4" spans="1:5" x14ac:dyDescent="0.25">
      <c r="A4" s="58" t="s">
        <v>18</v>
      </c>
      <c r="B4" s="58"/>
      <c r="C4" s="58"/>
      <c r="D4" s="5">
        <v>42962</v>
      </c>
    </row>
    <row r="5" spans="1:5" ht="19.5" thickBot="1" x14ac:dyDescent="0.35">
      <c r="A5" s="13" t="s">
        <v>20</v>
      </c>
      <c r="B5" s="13"/>
      <c r="C5" s="13"/>
      <c r="D5" s="9">
        <f ca="1">WORKDAY(D2,D3,D4)</f>
        <v>43021</v>
      </c>
      <c r="E5" s="1" t="s">
        <v>94</v>
      </c>
    </row>
    <row r="6" spans="1:5" ht="15.75" thickTop="1" x14ac:dyDescent="0.25"/>
  </sheetData>
  <mergeCells count="4">
    <mergeCell ref="A4:C4"/>
    <mergeCell ref="A1:E1"/>
    <mergeCell ref="A2:C2"/>
    <mergeCell ref="A3:C3"/>
  </mergeCells>
  <pageMargins left="0.7" right="0.7" top="0.78740157499999996" bottom="0.78740157499999996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="110" zoomScaleNormal="110" workbookViewId="0">
      <selection activeCell="D4" sqref="D4"/>
    </sheetView>
  </sheetViews>
  <sheetFormatPr baseColWidth="10" defaultRowHeight="15" x14ac:dyDescent="0.25"/>
  <cols>
    <col min="1" max="1" width="11.140625" customWidth="1"/>
    <col min="2" max="2" width="11.5703125" customWidth="1"/>
    <col min="3" max="3" width="16.85546875" customWidth="1"/>
    <col min="4" max="4" width="21.7109375" customWidth="1"/>
    <col min="5" max="6" width="32.5703125" customWidth="1"/>
  </cols>
  <sheetData>
    <row r="1" spans="1:5" x14ac:dyDescent="0.25">
      <c r="A1" s="51" t="s">
        <v>11</v>
      </c>
      <c r="B1" s="52"/>
      <c r="C1" s="52"/>
      <c r="D1" s="52"/>
      <c r="E1" s="53"/>
    </row>
    <row r="2" spans="1:5" x14ac:dyDescent="0.25">
      <c r="A2" s="60" t="s">
        <v>9</v>
      </c>
      <c r="B2" s="60"/>
      <c r="C2" s="60"/>
      <c r="D2" s="5">
        <v>42908</v>
      </c>
    </row>
    <row r="3" spans="1:5" x14ac:dyDescent="0.25">
      <c r="A3" s="61" t="s">
        <v>8</v>
      </c>
      <c r="B3" s="61"/>
      <c r="C3" s="61"/>
      <c r="D3" s="7">
        <v>2</v>
      </c>
    </row>
    <row r="4" spans="1:5" ht="19.5" thickBot="1" x14ac:dyDescent="0.35">
      <c r="A4" s="59" t="s">
        <v>10</v>
      </c>
      <c r="B4" s="59"/>
      <c r="C4" s="59"/>
      <c r="D4" s="4"/>
    </row>
    <row r="5" spans="1:5" ht="15.75" thickTop="1" x14ac:dyDescent="0.25"/>
  </sheetData>
  <mergeCells count="4">
    <mergeCell ref="A1:E1"/>
    <mergeCell ref="A2:C2"/>
    <mergeCell ref="A3:C3"/>
    <mergeCell ref="A4:C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E2"/>
  <sheetViews>
    <sheetView zoomScale="120" zoomScaleNormal="120" workbookViewId="0">
      <selection activeCell="C2" sqref="C2"/>
    </sheetView>
  </sheetViews>
  <sheetFormatPr baseColWidth="10" defaultRowHeight="15" x14ac:dyDescent="0.25"/>
  <cols>
    <col min="1" max="3" width="9.42578125" customWidth="1"/>
    <col min="4" max="4" width="11.140625" customWidth="1"/>
  </cols>
  <sheetData>
    <row r="1" spans="1:5" ht="37.5" customHeight="1" x14ac:dyDescent="0.25">
      <c r="A1" s="17" t="s">
        <v>21</v>
      </c>
      <c r="B1" s="17" t="s">
        <v>22</v>
      </c>
      <c r="C1" s="17" t="s">
        <v>23</v>
      </c>
      <c r="D1" s="17" t="s">
        <v>24</v>
      </c>
    </row>
    <row r="2" spans="1:5" x14ac:dyDescent="0.25">
      <c r="A2" s="14">
        <v>0.25</v>
      </c>
      <c r="B2" s="14">
        <v>0.75</v>
      </c>
      <c r="C2" s="14">
        <f>B2-A2</f>
        <v>0.5</v>
      </c>
      <c r="D2" s="7">
        <f>B2-A2</f>
        <v>0.5</v>
      </c>
      <c r="E2" s="14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E5"/>
  <sheetViews>
    <sheetView zoomScale="110" zoomScaleNormal="110" workbookViewId="0">
      <selection activeCell="D4" sqref="D4"/>
    </sheetView>
  </sheetViews>
  <sheetFormatPr baseColWidth="10" defaultRowHeight="15" x14ac:dyDescent="0.25"/>
  <cols>
    <col min="1" max="1" width="11.140625" customWidth="1"/>
    <col min="2" max="2" width="11.5703125" customWidth="1"/>
    <col min="3" max="3" width="16.85546875" customWidth="1"/>
    <col min="4" max="4" width="21.7109375" customWidth="1"/>
    <col min="5" max="6" width="32.5703125" customWidth="1"/>
  </cols>
  <sheetData>
    <row r="1" spans="1:5" x14ac:dyDescent="0.25">
      <c r="A1" s="51" t="s">
        <v>11</v>
      </c>
      <c r="B1" s="52"/>
      <c r="C1" s="52"/>
      <c r="D1" s="52"/>
      <c r="E1" s="53"/>
    </row>
    <row r="2" spans="1:5" x14ac:dyDescent="0.25">
      <c r="A2" s="60" t="s">
        <v>9</v>
      </c>
      <c r="B2" s="60"/>
      <c r="C2" s="60"/>
      <c r="D2" s="5">
        <v>42908</v>
      </c>
    </row>
    <row r="3" spans="1:5" x14ac:dyDescent="0.25">
      <c r="A3" s="61" t="s">
        <v>8</v>
      </c>
      <c r="B3" s="61"/>
      <c r="C3" s="61"/>
      <c r="D3" s="7">
        <v>2</v>
      </c>
    </row>
    <row r="4" spans="1:5" ht="19.5" thickBot="1" x14ac:dyDescent="0.35">
      <c r="A4" s="59" t="s">
        <v>10</v>
      </c>
      <c r="B4" s="59"/>
      <c r="C4" s="59"/>
      <c r="D4" s="9">
        <f>EDATE(D2,D3)</f>
        <v>42969</v>
      </c>
      <c r="E4" s="1" t="s">
        <v>95</v>
      </c>
    </row>
    <row r="5" spans="1:5" ht="15.75" thickTop="1" x14ac:dyDescent="0.25"/>
  </sheetData>
  <mergeCells count="4">
    <mergeCell ref="A1:E1"/>
    <mergeCell ref="A2:C2"/>
    <mergeCell ref="A3:C3"/>
    <mergeCell ref="A4:C4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="120" zoomScaleNormal="120" workbookViewId="0">
      <selection activeCell="C6" sqref="C6"/>
    </sheetView>
  </sheetViews>
  <sheetFormatPr baseColWidth="10" defaultRowHeight="15" x14ac:dyDescent="0.25"/>
  <cols>
    <col min="1" max="1" width="6" customWidth="1"/>
    <col min="2" max="2" width="7.7109375" customWidth="1"/>
    <col min="3" max="3" width="6.28515625" customWidth="1"/>
    <col min="5" max="5" width="2.7109375" customWidth="1"/>
    <col min="7" max="7" width="8.85546875" customWidth="1"/>
  </cols>
  <sheetData>
    <row r="1" spans="1:7" x14ac:dyDescent="0.25">
      <c r="A1" s="17" t="s">
        <v>25</v>
      </c>
      <c r="B1" s="17" t="s">
        <v>26</v>
      </c>
      <c r="C1" s="18" t="s">
        <v>27</v>
      </c>
      <c r="D1" s="19" t="s">
        <v>28</v>
      </c>
      <c r="F1" s="20" t="s">
        <v>29</v>
      </c>
      <c r="G1" s="21">
        <v>60</v>
      </c>
    </row>
    <row r="2" spans="1:7" x14ac:dyDescent="0.25">
      <c r="A2" s="22">
        <v>0.3125</v>
      </c>
      <c r="B2" s="22">
        <v>0.64583333333333337</v>
      </c>
      <c r="C2" s="23"/>
      <c r="D2" s="24"/>
      <c r="E2" s="25"/>
    </row>
    <row r="3" spans="1:7" x14ac:dyDescent="0.25">
      <c r="A3" s="22">
        <v>0.33333333333333331</v>
      </c>
      <c r="B3" s="22">
        <v>0.70833333333333337</v>
      </c>
      <c r="C3" s="23"/>
      <c r="D3" s="24"/>
      <c r="E3" s="25"/>
    </row>
    <row r="4" spans="1:7" x14ac:dyDescent="0.25">
      <c r="A4" s="22">
        <v>0.33333333333333331</v>
      </c>
      <c r="B4" s="22">
        <v>0.5</v>
      </c>
      <c r="C4" s="23"/>
      <c r="D4" s="24"/>
      <c r="E4" s="25"/>
    </row>
    <row r="5" spans="1:7" x14ac:dyDescent="0.25">
      <c r="A5" s="22">
        <v>0.29166666666666669</v>
      </c>
      <c r="B5" s="22">
        <v>0.625</v>
      </c>
      <c r="C5" s="23"/>
      <c r="D5" s="24"/>
      <c r="E5" s="25"/>
    </row>
    <row r="6" spans="1:7" x14ac:dyDescent="0.25">
      <c r="B6" s="26" t="s">
        <v>0</v>
      </c>
      <c r="C6" s="27"/>
      <c r="D6" s="25"/>
      <c r="E6" s="25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G6"/>
  <sheetViews>
    <sheetView zoomScale="120" zoomScaleNormal="120" workbookViewId="0">
      <selection activeCell="C6" sqref="C6"/>
    </sheetView>
  </sheetViews>
  <sheetFormatPr baseColWidth="10" defaultRowHeight="15" x14ac:dyDescent="0.25"/>
  <cols>
    <col min="1" max="1" width="6" customWidth="1"/>
    <col min="2" max="2" width="7.7109375" customWidth="1"/>
    <col min="3" max="3" width="6.28515625" customWidth="1"/>
    <col min="5" max="5" width="2.7109375" customWidth="1"/>
    <col min="7" max="7" width="8.85546875" customWidth="1"/>
  </cols>
  <sheetData>
    <row r="1" spans="1:7" x14ac:dyDescent="0.25">
      <c r="A1" s="17" t="s">
        <v>25</v>
      </c>
      <c r="B1" s="17" t="s">
        <v>26</v>
      </c>
      <c r="C1" s="18" t="s">
        <v>27</v>
      </c>
      <c r="D1" s="19" t="s">
        <v>28</v>
      </c>
      <c r="F1" s="20" t="s">
        <v>29</v>
      </c>
      <c r="G1" s="21">
        <v>60</v>
      </c>
    </row>
    <row r="2" spans="1:7" x14ac:dyDescent="0.25">
      <c r="A2" s="22">
        <v>0.3125</v>
      </c>
      <c r="B2" s="22">
        <v>0.64583333333333337</v>
      </c>
      <c r="C2" s="22">
        <f>B2-A2</f>
        <v>0.33333333333333337</v>
      </c>
      <c r="D2" s="24">
        <f>(C2*$G$1)*24</f>
        <v>480.00000000000011</v>
      </c>
      <c r="E2" s="25"/>
    </row>
    <row r="3" spans="1:7" x14ac:dyDescent="0.25">
      <c r="A3" s="22">
        <v>0.33333333333333331</v>
      </c>
      <c r="B3" s="22">
        <v>0.70833333333333337</v>
      </c>
      <c r="C3" s="22">
        <f t="shared" ref="C3:C5" si="0">B3-A3</f>
        <v>0.37500000000000006</v>
      </c>
      <c r="D3" s="24">
        <f t="shared" ref="D3:D5" si="1">(C3*$G$1)*24</f>
        <v>540.00000000000011</v>
      </c>
      <c r="E3" s="25"/>
    </row>
    <row r="4" spans="1:7" x14ac:dyDescent="0.25">
      <c r="A4" s="22">
        <v>0.33333333333333331</v>
      </c>
      <c r="B4" s="22">
        <v>0.5</v>
      </c>
      <c r="C4" s="22">
        <f t="shared" si="0"/>
        <v>0.16666666666666669</v>
      </c>
      <c r="D4" s="24">
        <f t="shared" si="1"/>
        <v>240.00000000000006</v>
      </c>
      <c r="E4" s="25"/>
    </row>
    <row r="5" spans="1:7" x14ac:dyDescent="0.25">
      <c r="A5" s="22">
        <v>0.29166666666666669</v>
      </c>
      <c r="B5" s="22">
        <v>0.625</v>
      </c>
      <c r="C5" s="22">
        <f t="shared" si="0"/>
        <v>0.33333333333333331</v>
      </c>
      <c r="D5" s="24">
        <f t="shared" si="1"/>
        <v>480</v>
      </c>
      <c r="E5" s="25"/>
    </row>
    <row r="6" spans="1:7" x14ac:dyDescent="0.25">
      <c r="B6" s="26" t="s">
        <v>0</v>
      </c>
      <c r="C6" s="28">
        <f>SUM(C2:C5)</f>
        <v>1.2083333333333335</v>
      </c>
      <c r="D6" s="25"/>
      <c r="E6" s="25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="120" zoomScaleNormal="120" workbookViewId="0">
      <selection activeCell="E2" sqref="E2"/>
    </sheetView>
  </sheetViews>
  <sheetFormatPr baseColWidth="10" defaultRowHeight="15" x14ac:dyDescent="0.25"/>
  <cols>
    <col min="1" max="1" width="6" customWidth="1"/>
    <col min="2" max="2" width="7.7109375" customWidth="1"/>
    <col min="3" max="4" width="6.28515625" customWidth="1"/>
    <col min="5" max="5" width="10.85546875" customWidth="1"/>
  </cols>
  <sheetData>
    <row r="1" spans="1:5" x14ac:dyDescent="0.25">
      <c r="A1" s="17" t="s">
        <v>25</v>
      </c>
      <c r="B1" s="17" t="s">
        <v>26</v>
      </c>
      <c r="C1" s="18" t="s">
        <v>27</v>
      </c>
      <c r="D1" s="18" t="s">
        <v>30</v>
      </c>
      <c r="E1" s="18" t="s">
        <v>31</v>
      </c>
    </row>
    <row r="2" spans="1:5" x14ac:dyDescent="0.25">
      <c r="A2" s="22">
        <v>0.3125</v>
      </c>
      <c r="B2" s="22">
        <v>0.625</v>
      </c>
      <c r="C2" s="22">
        <f>B2-A2</f>
        <v>0.3125</v>
      </c>
      <c r="D2" s="22">
        <v>0.33333333333333331</v>
      </c>
      <c r="E2" s="23"/>
    </row>
    <row r="3" spans="1:5" x14ac:dyDescent="0.25">
      <c r="A3" s="22">
        <v>0.33333333333333331</v>
      </c>
      <c r="B3" s="22">
        <v>0.70833333333333337</v>
      </c>
      <c r="C3" s="22">
        <f t="shared" ref="C3:C5" si="0">B3-A3</f>
        <v>0.37500000000000006</v>
      </c>
      <c r="D3" s="22">
        <v>0.33333333333333331</v>
      </c>
      <c r="E3" s="23"/>
    </row>
    <row r="4" spans="1:5" x14ac:dyDescent="0.25">
      <c r="A4" s="22">
        <v>0.33333333333333331</v>
      </c>
      <c r="B4" s="22">
        <v>0.5</v>
      </c>
      <c r="C4" s="22">
        <f t="shared" si="0"/>
        <v>0.16666666666666669</v>
      </c>
      <c r="D4" s="22">
        <v>0.33333333333333331</v>
      </c>
      <c r="E4" s="23"/>
    </row>
    <row r="5" spans="1:5" x14ac:dyDescent="0.25">
      <c r="A5" s="22">
        <v>0.29166666666666669</v>
      </c>
      <c r="B5" s="22">
        <v>0.625</v>
      </c>
      <c r="C5" s="22">
        <f t="shared" si="0"/>
        <v>0.33333333333333331</v>
      </c>
      <c r="D5" s="22">
        <v>0.33333333333333331</v>
      </c>
      <c r="E5" s="23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F5"/>
  <sheetViews>
    <sheetView zoomScale="120" zoomScaleNormal="120" workbookViewId="0">
      <selection activeCell="E2" sqref="E2"/>
    </sheetView>
  </sheetViews>
  <sheetFormatPr baseColWidth="10" defaultRowHeight="15" x14ac:dyDescent="0.25"/>
  <cols>
    <col min="1" max="1" width="6" customWidth="1"/>
    <col min="2" max="2" width="7.7109375" customWidth="1"/>
    <col min="3" max="4" width="6.28515625" customWidth="1"/>
    <col min="5" max="5" width="10.85546875" customWidth="1"/>
  </cols>
  <sheetData>
    <row r="1" spans="1:6" x14ac:dyDescent="0.25">
      <c r="A1" s="17" t="s">
        <v>25</v>
      </c>
      <c r="B1" s="17" t="s">
        <v>26</v>
      </c>
      <c r="C1" s="18" t="s">
        <v>27</v>
      </c>
      <c r="D1" s="18" t="s">
        <v>30</v>
      </c>
      <c r="E1" s="18" t="s">
        <v>31</v>
      </c>
    </row>
    <row r="2" spans="1:6" x14ac:dyDescent="0.25">
      <c r="A2" s="22">
        <v>0.3125</v>
      </c>
      <c r="B2" s="22">
        <v>0.625</v>
      </c>
      <c r="C2" s="22">
        <f>B2-A2</f>
        <v>0.3125</v>
      </c>
      <c r="D2" s="22">
        <v>0.33333333333333331</v>
      </c>
      <c r="E2" s="23">
        <f>(C2-D2)*24</f>
        <v>-0.49999999999999956</v>
      </c>
      <c r="F2" s="1" t="s">
        <v>32</v>
      </c>
    </row>
    <row r="3" spans="1:6" x14ac:dyDescent="0.25">
      <c r="A3" s="22">
        <v>0.33333333333333331</v>
      </c>
      <c r="B3" s="22">
        <v>0.70833333333333337</v>
      </c>
      <c r="C3" s="22">
        <f t="shared" ref="C3:C5" si="0">B3-A3</f>
        <v>0.37500000000000006</v>
      </c>
      <c r="D3" s="22">
        <v>0.33333333333333331</v>
      </c>
      <c r="E3" s="23">
        <f t="shared" ref="E3:E5" si="1">(C3-D3)*24</f>
        <v>1.0000000000000018</v>
      </c>
      <c r="F3" s="2"/>
    </row>
    <row r="4" spans="1:6" x14ac:dyDescent="0.25">
      <c r="A4" s="22">
        <v>0.33333333333333331</v>
      </c>
      <c r="B4" s="22">
        <v>0.5</v>
      </c>
      <c r="C4" s="22">
        <f t="shared" si="0"/>
        <v>0.16666666666666669</v>
      </c>
      <c r="D4" s="22">
        <v>0.33333333333333331</v>
      </c>
      <c r="E4" s="23">
        <f t="shared" si="1"/>
        <v>-3.9999999999999991</v>
      </c>
      <c r="F4" s="2"/>
    </row>
    <row r="5" spans="1:6" x14ac:dyDescent="0.25">
      <c r="A5" s="22">
        <v>0.29166666666666669</v>
      </c>
      <c r="B5" s="22">
        <v>0.625</v>
      </c>
      <c r="C5" s="22">
        <f t="shared" si="0"/>
        <v>0.33333333333333331</v>
      </c>
      <c r="D5" s="22">
        <v>0.33333333333333331</v>
      </c>
      <c r="E5" s="23">
        <f t="shared" si="1"/>
        <v>0</v>
      </c>
      <c r="F5" s="2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5.42578125" customWidth="1"/>
    <col min="2" max="2" width="7" customWidth="1"/>
    <col min="3" max="3" width="10.140625" customWidth="1"/>
    <col min="4" max="4" width="9.5703125" customWidth="1"/>
    <col min="5" max="5" width="37.28515625" customWidth="1"/>
  </cols>
  <sheetData>
    <row r="1" spans="1:5" ht="15.75" thickBot="1" x14ac:dyDescent="0.3">
      <c r="A1" s="29" t="s">
        <v>5</v>
      </c>
      <c r="B1" s="29" t="s">
        <v>3</v>
      </c>
      <c r="C1" s="29" t="s">
        <v>6</v>
      </c>
      <c r="D1" s="30" t="s">
        <v>33</v>
      </c>
      <c r="E1" s="31" t="s">
        <v>34</v>
      </c>
    </row>
    <row r="2" spans="1:5" x14ac:dyDescent="0.25">
      <c r="A2">
        <v>2015</v>
      </c>
      <c r="B2">
        <v>12</v>
      </c>
      <c r="C2">
        <v>24</v>
      </c>
      <c r="D2" s="7"/>
      <c r="E2" t="s">
        <v>35</v>
      </c>
    </row>
    <row r="3" spans="1:5" ht="15.75" thickBot="1" x14ac:dyDescent="0.3"/>
    <row r="4" spans="1:5" ht="15.75" thickBot="1" x14ac:dyDescent="0.3">
      <c r="C4" s="29" t="s">
        <v>36</v>
      </c>
      <c r="D4" s="30" t="s">
        <v>33</v>
      </c>
      <c r="E4" s="31" t="s">
        <v>34</v>
      </c>
    </row>
    <row r="5" spans="1:5" ht="45" x14ac:dyDescent="0.25">
      <c r="C5" s="32">
        <v>20151224</v>
      </c>
      <c r="D5" s="33"/>
      <c r="E5" s="34" t="s">
        <v>37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40</vt:i4>
      </vt:variant>
    </vt:vector>
  </HeadingPairs>
  <TitlesOfParts>
    <vt:vector size="40" baseType="lpstr">
      <vt:lpstr>Datumsdifferenz</vt:lpstr>
      <vt:lpstr>Datumsdifferenz Lösung</vt:lpstr>
      <vt:lpstr>Berechnung Uhrzeit</vt:lpstr>
      <vt:lpstr>Berechnung Uhrzeit Lösung</vt:lpstr>
      <vt:lpstr>Uhzeit&gt;24</vt:lpstr>
      <vt:lpstr>Uhzeit&gt;24 Lösung</vt:lpstr>
      <vt:lpstr>Minusdifferenzen</vt:lpstr>
      <vt:lpstr>Minusdifferenzen Lösung</vt:lpstr>
      <vt:lpstr>DATUM</vt:lpstr>
      <vt:lpstr>DATUM Lösung</vt:lpstr>
      <vt:lpstr>JAHR</vt:lpstr>
      <vt:lpstr>JAHR Lösung</vt:lpstr>
      <vt:lpstr>MONAT</vt:lpstr>
      <vt:lpstr>MONAT Lösung</vt:lpstr>
      <vt:lpstr>TAG</vt:lpstr>
      <vt:lpstr>TAG Lösung</vt:lpstr>
      <vt:lpstr>WOCHENTAG</vt:lpstr>
      <vt:lpstr>WOCHENTAG Lösung</vt:lpstr>
      <vt:lpstr>AKTUELLES DATUM</vt:lpstr>
      <vt:lpstr>AKTUELLES DATUM Lösung</vt:lpstr>
      <vt:lpstr>DATUM+UHRZEIT</vt:lpstr>
      <vt:lpstr>DATUM+UHRZEIT Lösung</vt:lpstr>
      <vt:lpstr>AKTUELLE UHRZEIT</vt:lpstr>
      <vt:lpstr>AKTUELLE UHRZEIT Lösung</vt:lpstr>
      <vt:lpstr>ZEIT</vt:lpstr>
      <vt:lpstr>ZEIT Lösung</vt:lpstr>
      <vt:lpstr>STUNDE</vt:lpstr>
      <vt:lpstr>STUNDE Lösung</vt:lpstr>
      <vt:lpstr>MINUTE</vt:lpstr>
      <vt:lpstr>MINUTE Lösung</vt:lpstr>
      <vt:lpstr>SEKUNDE</vt:lpstr>
      <vt:lpstr>SEKUNDE Lösung</vt:lpstr>
      <vt:lpstr>Rechenbeispiele</vt:lpstr>
      <vt:lpstr>Rechenbeispiele Lösung</vt:lpstr>
      <vt:lpstr>NETTOARBEITSTAGE</vt:lpstr>
      <vt:lpstr>NETTOARBEITSTAGE Lösung</vt:lpstr>
      <vt:lpstr>ARBEITSTAG</vt:lpstr>
      <vt:lpstr>ARBEITSTAG Lösung</vt:lpstr>
      <vt:lpstr>ENDDATUM</vt:lpstr>
      <vt:lpstr>ENDDATUM Lösung</vt:lpstr>
    </vt:vector>
  </TitlesOfParts>
  <Company>MUL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2010 - Fortgeschritten</dc:title>
  <dc:subject>Funktionen</dc:subject>
  <dc:creator>ZID/Dagmar Serb</dc:creator>
  <cp:keywords>Übungsdatei</cp:keywords>
  <cp:lastModifiedBy>ziduser</cp:lastModifiedBy>
  <dcterms:created xsi:type="dcterms:W3CDTF">2011-11-23T09:43:59Z</dcterms:created>
  <dcterms:modified xsi:type="dcterms:W3CDTF">2017-07-20T08:38:26Z</dcterms:modified>
  <cp:category>Schulungen</cp:category>
  <cp:contentStatus>V.01/Mrz2012</cp:contentStatus>
</cp:coreProperties>
</file>