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610638\Documents\00_Schulungen\MS EXCEL 2019\Uebungsdateien\"/>
    </mc:Choice>
  </mc:AlternateContent>
  <xr:revisionPtr revIDLastSave="0" documentId="13_ncr:1_{3582BF99-3788-486E-9388-1CCFC7D14853}" xr6:coauthVersionLast="36" xr6:coauthVersionMax="36" xr10:uidLastSave="{00000000-0000-0000-0000-000000000000}"/>
  <bookViews>
    <workbookView xWindow="240" yWindow="105" windowWidth="22515" windowHeight="10230" tabRatio="930" xr2:uid="{00000000-000D-0000-FFFF-FFFF00000000}"/>
  </bookViews>
  <sheets>
    <sheet name="Lagerliste" sheetId="31" r:id="rId1"/>
    <sheet name="Lagerliste-Lösung" sheetId="30" r:id="rId2"/>
    <sheet name="Monatsumsätze" sheetId="32" r:id="rId3"/>
    <sheet name="Monatsumsätze Lösung" sheetId="20" r:id="rId4"/>
    <sheet name="Aufgabe-1" sheetId="15" r:id="rId5"/>
    <sheet name="Aufgabe-1 Lösung" sheetId="21" r:id="rId6"/>
    <sheet name="Aufgabe-2" sheetId="24" r:id="rId7"/>
    <sheet name="Aufgabe-2 Lösung" sheetId="23" r:id="rId8"/>
    <sheet name="Aufgabe-3" sheetId="10" r:id="rId9"/>
    <sheet name="Aufgabe-3 Lösung" sheetId="27" r:id="rId10"/>
    <sheet name="Aufgabe-3 Lösung dyn" sheetId="42" r:id="rId11"/>
    <sheet name="Struktur" sheetId="39" r:id="rId12"/>
    <sheet name="Struktur_dyn" sheetId="40" r:id="rId13"/>
    <sheet name="Aufgabe -4" sheetId="28" r:id="rId14"/>
    <sheet name="Aufgabe-4 Lösung" sheetId="29" r:id="rId15"/>
  </sheets>
  <externalReferences>
    <externalReference r:id="rId16"/>
  </externalReferences>
  <definedNames>
    <definedName name="Briefverkehr" localSheetId="12">Struktur_dyn!$I$2:$I$4</definedName>
    <definedName name="Briefverkehr">Struktur!$C$9:$C$11</definedName>
    <definedName name="Büro" localSheetId="12">Struktur_dyn!$C$2:$C$4</definedName>
    <definedName name="Büro">Struktur!$B$3:$B$5</definedName>
    <definedName name="Excel" localSheetId="11">'[1]Aufgabe-4 Lösung'!$A$5:$A$7</definedName>
    <definedName name="Excel" localSheetId="12">'[1]Aufgabe-4 Lösung'!$A$5:$A$7</definedName>
    <definedName name="Excel">'Aufgabe-4 Lösung'!$A$5:$A$7</definedName>
    <definedName name="Filtern">#REF!</definedName>
    <definedName name="Geschäft" localSheetId="12">Struktur_dyn!$K$2:$K$4</definedName>
    <definedName name="Geschäft">Struktur!$C$17:$C$19</definedName>
    <definedName name="Inkasso" localSheetId="12">Struktur_dyn!$H$2:$H$3</definedName>
    <definedName name="Inkasso">Struktur!$C$6:$C$7</definedName>
    <definedName name="kadfds">#REF!</definedName>
    <definedName name="Kassa" localSheetId="12">Struktur_dyn!$L$2:$L$3</definedName>
    <definedName name="Kassa">Struktur!$C$21:$C$22</definedName>
    <definedName name="Kundenbetreuung" localSheetId="12">Struktur_dyn!$K$4:$K$15</definedName>
    <definedName name="Kundenbetreuung">Struktur!$C$13:$C$15</definedName>
    <definedName name="Marketing" localSheetId="12">Struktur_dyn!$E$2:$E$3</definedName>
    <definedName name="Marketing">Struktur!$B$11:$B$12</definedName>
    <definedName name="PowerPoint" localSheetId="11">'[1]Aufgabe-4 Lösung'!$C$5:$C$6</definedName>
    <definedName name="PowerPoint" localSheetId="12">'[1]Aufgabe-4 Lösung'!$C$5:$C$6</definedName>
    <definedName name="PowerPoint">'Aufgabe-4 Lösung'!$C$5:$C$6</definedName>
    <definedName name="Rechnungslegung" localSheetId="12">Struktur_dyn!$G$2:$G$3</definedName>
    <definedName name="Rechnungslegung">Struktur!$C$3:$C$4</definedName>
    <definedName name="Verkauf" localSheetId="12">Struktur_dyn!$D$2:$D$4</definedName>
    <definedName name="Verkauf">Struktur!$B$7:$B$9</definedName>
    <definedName name="Web" localSheetId="12">Struktur_dyn!$N$2:$N$3</definedName>
    <definedName name="Web">Struktur!$C$27:$C$28</definedName>
    <definedName name="Werbung" localSheetId="12">Struktur_dyn!$M$2:$M$3</definedName>
    <definedName name="Werbung">Struktur!$C$24:$C$25</definedName>
    <definedName name="Word" localSheetId="11">'[1]Aufgabe-4 Lösung'!$B$5:$B$7</definedName>
    <definedName name="Word" localSheetId="12">'[1]Aufgabe-4 Lösung'!$B$5:$B$7</definedName>
    <definedName name="Word">'Aufgabe-4 Lösung'!$B$5:$B$7</definedName>
  </definedNames>
  <calcPr calcId="191029"/>
</workbook>
</file>

<file path=xl/calcChain.xml><?xml version="1.0" encoding="utf-8"?>
<calcChain xmlns="http://schemas.openxmlformats.org/spreadsheetml/2006/main">
  <c r="F45" i="42" l="1"/>
  <c r="A45" i="42"/>
  <c r="F44" i="42"/>
  <c r="A44" i="42"/>
  <c r="F43" i="42"/>
  <c r="A43" i="42"/>
  <c r="F42" i="42"/>
  <c r="A42" i="42"/>
  <c r="F41" i="42"/>
  <c r="A41" i="42"/>
  <c r="F40" i="42"/>
  <c r="A40" i="42"/>
  <c r="F39" i="42"/>
  <c r="A39" i="42"/>
  <c r="F38" i="42"/>
  <c r="A38" i="42"/>
  <c r="F37" i="42"/>
  <c r="A37" i="42"/>
  <c r="F36" i="42"/>
  <c r="A36" i="42"/>
  <c r="F35" i="42"/>
  <c r="A35" i="42"/>
  <c r="F34" i="42"/>
  <c r="A34" i="42"/>
  <c r="F33" i="42"/>
  <c r="A33" i="42"/>
  <c r="F32" i="42"/>
  <c r="A32" i="42"/>
  <c r="F31" i="42"/>
  <c r="A31" i="42"/>
  <c r="F30" i="42"/>
  <c r="A30" i="42"/>
  <c r="F29" i="42"/>
  <c r="A29" i="42"/>
  <c r="F28" i="42"/>
  <c r="A28" i="42"/>
  <c r="F27" i="42"/>
  <c r="A27" i="42"/>
  <c r="F26" i="42"/>
  <c r="A26" i="42"/>
  <c r="F25" i="42"/>
  <c r="A25" i="42"/>
  <c r="F24" i="42"/>
  <c r="A24" i="42"/>
  <c r="F23" i="42"/>
  <c r="A23" i="42"/>
  <c r="F22" i="42"/>
  <c r="A22" i="42"/>
  <c r="F21" i="42"/>
  <c r="A21" i="42"/>
  <c r="F20" i="42"/>
  <c r="A20" i="42"/>
  <c r="F19" i="42"/>
  <c r="A19" i="42"/>
  <c r="F18" i="42"/>
  <c r="A18" i="42"/>
  <c r="F17" i="42"/>
  <c r="A17" i="42"/>
  <c r="F16" i="42"/>
  <c r="A16" i="42"/>
  <c r="F15" i="42"/>
  <c r="A15" i="42"/>
  <c r="E25" i="32" l="1"/>
  <c r="D25" i="32"/>
  <c r="C25" i="32"/>
  <c r="B25" i="32"/>
  <c r="F24" i="32"/>
  <c r="F23" i="32"/>
  <c r="F22" i="32"/>
  <c r="F21" i="32"/>
  <c r="F25" i="32" s="1"/>
  <c r="E17" i="32"/>
  <c r="D17" i="32"/>
  <c r="C17" i="32"/>
  <c r="B17" i="32"/>
  <c r="F16" i="32"/>
  <c r="F15" i="32"/>
  <c r="F14" i="32"/>
  <c r="F13" i="32"/>
  <c r="E9" i="32"/>
  <c r="D9" i="32"/>
  <c r="C9" i="32"/>
  <c r="B9" i="32"/>
  <c r="F8" i="32"/>
  <c r="F7" i="32"/>
  <c r="F6" i="32"/>
  <c r="F5" i="32"/>
  <c r="E9" i="20"/>
  <c r="D9" i="20"/>
  <c r="C9" i="20"/>
  <c r="B9" i="20"/>
  <c r="F8" i="20"/>
  <c r="F7" i="20"/>
  <c r="F6" i="20"/>
  <c r="F5" i="20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4" i="31"/>
  <c r="F29" i="30"/>
  <c r="F30" i="30"/>
  <c r="F26" i="30"/>
  <c r="F21" i="30"/>
  <c r="F27" i="30"/>
  <c r="F28" i="30"/>
  <c r="F22" i="30"/>
  <c r="F25" i="30"/>
  <c r="F24" i="30"/>
  <c r="F23" i="30"/>
  <c r="F20" i="30"/>
  <c r="F18" i="30"/>
  <c r="F16" i="30"/>
  <c r="F17" i="30"/>
  <c r="F19" i="30"/>
  <c r="F14" i="30"/>
  <c r="F15" i="30"/>
  <c r="F13" i="30"/>
  <c r="F12" i="30"/>
  <c r="F11" i="30"/>
  <c r="F9" i="30"/>
  <c r="F10" i="30"/>
  <c r="F6" i="30"/>
  <c r="F7" i="30"/>
  <c r="F8" i="30"/>
  <c r="F4" i="30"/>
  <c r="F5" i="30"/>
  <c r="F9" i="32" l="1"/>
  <c r="F17" i="32"/>
  <c r="F9" i="20"/>
  <c r="F45" i="27"/>
  <c r="A45" i="27"/>
  <c r="F44" i="27"/>
  <c r="A44" i="27"/>
  <c r="F43" i="27"/>
  <c r="A43" i="27"/>
  <c r="F42" i="27"/>
  <c r="A42" i="27"/>
  <c r="F41" i="27"/>
  <c r="A41" i="27"/>
  <c r="F40" i="27"/>
  <c r="A40" i="27"/>
  <c r="F39" i="27"/>
  <c r="A39" i="27"/>
  <c r="F38" i="27"/>
  <c r="A38" i="27"/>
  <c r="F37" i="27"/>
  <c r="A37" i="27"/>
  <c r="F36" i="27"/>
  <c r="A36" i="27"/>
  <c r="F35" i="27"/>
  <c r="A35" i="27"/>
  <c r="F34" i="27"/>
  <c r="A34" i="27"/>
  <c r="F33" i="27"/>
  <c r="A33" i="27"/>
  <c r="F32" i="27"/>
  <c r="A32" i="27"/>
  <c r="F31" i="27"/>
  <c r="A31" i="27"/>
  <c r="F30" i="27"/>
  <c r="A30" i="27"/>
  <c r="F29" i="27"/>
  <c r="A29" i="27"/>
  <c r="F28" i="27"/>
  <c r="A28" i="27"/>
  <c r="F27" i="27"/>
  <c r="A27" i="27"/>
  <c r="F26" i="27"/>
  <c r="A26" i="27"/>
  <c r="F25" i="27"/>
  <c r="A25" i="27"/>
  <c r="F24" i="27"/>
  <c r="A24" i="27"/>
  <c r="F23" i="27"/>
  <c r="A23" i="27"/>
  <c r="F22" i="27"/>
  <c r="A22" i="27"/>
  <c r="F21" i="27"/>
  <c r="A21" i="27"/>
  <c r="F20" i="27"/>
  <c r="A20" i="27"/>
  <c r="F19" i="27"/>
  <c r="A19" i="27"/>
  <c r="F18" i="27"/>
  <c r="A18" i="27"/>
  <c r="F17" i="27"/>
  <c r="A17" i="27"/>
  <c r="F16" i="27"/>
  <c r="A16" i="27"/>
  <c r="F15" i="27"/>
  <c r="A15" i="27"/>
  <c r="E25" i="20" l="1"/>
  <c r="D25" i="20"/>
  <c r="C25" i="20"/>
  <c r="B25" i="20"/>
  <c r="F24" i="20"/>
  <c r="F23" i="20"/>
  <c r="F22" i="20"/>
  <c r="F21" i="20"/>
  <c r="E17" i="20"/>
  <c r="D17" i="20"/>
  <c r="C17" i="20"/>
  <c r="B17" i="20"/>
  <c r="F16" i="20"/>
  <c r="F15" i="20"/>
  <c r="F14" i="20"/>
  <c r="F13" i="20"/>
  <c r="F17" i="20" l="1"/>
  <c r="F25" i="20"/>
  <c r="F16" i="10" l="1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5" i="10"/>
  <c r="A16" i="10" l="1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15" i="10"/>
</calcChain>
</file>

<file path=xl/sharedStrings.xml><?xml version="1.0" encoding="utf-8"?>
<sst xmlns="http://schemas.openxmlformats.org/spreadsheetml/2006/main" count="397" uniqueCount="136">
  <si>
    <t>Lagerbestand E-Geräte</t>
  </si>
  <si>
    <t>Produktgruppe</t>
  </si>
  <si>
    <t>Typ</t>
  </si>
  <si>
    <t>Lagerstand</t>
  </si>
  <si>
    <t>Mindeststand</t>
  </si>
  <si>
    <t>Preis</t>
  </si>
  <si>
    <t>Lagerwert</t>
  </si>
  <si>
    <t>Geschirrspüler</t>
  </si>
  <si>
    <t>Hoover</t>
  </si>
  <si>
    <t>Kenwood Mini</t>
  </si>
  <si>
    <t>Miele</t>
  </si>
  <si>
    <t>Siemens Eco</t>
  </si>
  <si>
    <t>Whirlpool</t>
  </si>
  <si>
    <t>Kühlschrank</t>
  </si>
  <si>
    <t>Elin Cooler</t>
  </si>
  <si>
    <t>Goldstar Mini</t>
  </si>
  <si>
    <t>Gorenje Polar</t>
  </si>
  <si>
    <t>Whirlpool Nofrost</t>
  </si>
  <si>
    <t>Tiefkühler</t>
  </si>
  <si>
    <t>Elin Ice</t>
  </si>
  <si>
    <t>Gorenje Nofrost</t>
  </si>
  <si>
    <t>Gorenje Mini</t>
  </si>
  <si>
    <t>Wäschetrockner</t>
  </si>
  <si>
    <t>Siemens plus</t>
  </si>
  <si>
    <t>Zanker</t>
  </si>
  <si>
    <t>Zanussi</t>
  </si>
  <si>
    <t>Waschmaschine</t>
  </si>
  <si>
    <t>AEG</t>
  </si>
  <si>
    <t>Bauknecht</t>
  </si>
  <si>
    <t>Elin</t>
  </si>
  <si>
    <t>Eudora</t>
  </si>
  <si>
    <t>Gorenje</t>
  </si>
  <si>
    <t>Miele Comfort</t>
  </si>
  <si>
    <t>Siemens</t>
  </si>
  <si>
    <t>Whirlpool Economy</t>
  </si>
  <si>
    <t>Zanker Economy</t>
  </si>
  <si>
    <t>Wasch-Trocken-Automat</t>
  </si>
  <si>
    <t>Candy</t>
  </si>
  <si>
    <t>Whirlpool First Class</t>
  </si>
  <si>
    <t>Monatsumsätze</t>
  </si>
  <si>
    <t>April</t>
  </si>
  <si>
    <t>Mai</t>
  </si>
  <si>
    <t>Juni</t>
  </si>
  <si>
    <t>Juli</t>
  </si>
  <si>
    <t>Summe</t>
  </si>
  <si>
    <t>Schokoriegel</t>
  </si>
  <si>
    <t>Fruchtgummi</t>
  </si>
  <si>
    <t>Bonbons</t>
  </si>
  <si>
    <t>Kaugummi</t>
  </si>
  <si>
    <t>Tag</t>
  </si>
  <si>
    <t>Tätigkeit</t>
  </si>
  <si>
    <t>Beginn</t>
  </si>
  <si>
    <t xml:space="preserve">Ende </t>
  </si>
  <si>
    <t>Dauer</t>
  </si>
  <si>
    <t>Kundenbetreuung</t>
  </si>
  <si>
    <t>Außendienst</t>
  </si>
  <si>
    <t>Mindesttemperatur</t>
  </si>
  <si>
    <t>blau</t>
  </si>
  <si>
    <t>zu kalt</t>
  </si>
  <si>
    <t>gelb</t>
  </si>
  <si>
    <t>optimal</t>
  </si>
  <si>
    <t>weiss</t>
  </si>
  <si>
    <t>Mittleres Temperaturmaximum (°C)</t>
  </si>
  <si>
    <t>Legende:</t>
  </si>
  <si>
    <t>Jän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</si>
  <si>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</si>
  <si>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</si>
  <si>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</si>
  <si>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</si>
  <si>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</si>
  <si>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</si>
  <si>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</si>
  <si>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</si>
  <si>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</si>
  <si>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</si>
  <si>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>Griechenland</t>
  </si>
  <si>
    <t>Spanien</t>
  </si>
  <si>
    <t>Irland</t>
  </si>
  <si>
    <t>Name</t>
  </si>
  <si>
    <t>Abteilung</t>
  </si>
  <si>
    <t>Bereich</t>
  </si>
  <si>
    <t>Verkauf</t>
  </si>
  <si>
    <t>Büro</t>
  </si>
  <si>
    <t>Inkasso</t>
  </si>
  <si>
    <t>Marketing</t>
  </si>
  <si>
    <t>Rechnungslegung</t>
  </si>
  <si>
    <t>Personal-Nr.</t>
  </si>
  <si>
    <t>Überstunden</t>
  </si>
  <si>
    <t>Stundenzettel</t>
  </si>
  <si>
    <t>Datum</t>
  </si>
  <si>
    <t>ABTEILUNG</t>
  </si>
  <si>
    <t>BEREICH</t>
  </si>
  <si>
    <t>NAME</t>
  </si>
  <si>
    <t>Werbung</t>
  </si>
  <si>
    <t>Briefverkehr</t>
  </si>
  <si>
    <t>Geschäft</t>
  </si>
  <si>
    <t>Kassa</t>
  </si>
  <si>
    <t>Müller</t>
  </si>
  <si>
    <t>Meier</t>
  </si>
  <si>
    <t>Sitte</t>
  </si>
  <si>
    <t>Neuburg</t>
  </si>
  <si>
    <t>Sander</t>
  </si>
  <si>
    <t>Bauer</t>
  </si>
  <si>
    <t>Eberhard</t>
  </si>
  <si>
    <t>Herold</t>
  </si>
  <si>
    <t>Hirschmann</t>
  </si>
  <si>
    <t>Wieser</t>
  </si>
  <si>
    <t>Geschhäft</t>
  </si>
  <si>
    <t>Liebling</t>
  </si>
  <si>
    <t>Süss</t>
  </si>
  <si>
    <t>Sauer</t>
  </si>
  <si>
    <t>Nicht</t>
  </si>
  <si>
    <t>Teuer</t>
  </si>
  <si>
    <t>Kamper</t>
  </si>
  <si>
    <t>Grün</t>
  </si>
  <si>
    <t>Web</t>
  </si>
  <si>
    <t>Neuner</t>
  </si>
  <si>
    <t>Widmann</t>
  </si>
  <si>
    <t>Excel</t>
  </si>
  <si>
    <t>Word</t>
  </si>
  <si>
    <t>PowerPoint</t>
  </si>
  <si>
    <t>Filtern</t>
  </si>
  <si>
    <t>Sortieren</t>
  </si>
  <si>
    <t>Funktionen</t>
  </si>
  <si>
    <t>Schnellbausteine</t>
  </si>
  <si>
    <t>Datenüberprüfung</t>
  </si>
  <si>
    <t>Seriendruck</t>
  </si>
  <si>
    <t>Folienmaster</t>
  </si>
  <si>
    <t>SmartArts</t>
  </si>
  <si>
    <t>Programm</t>
  </si>
  <si>
    <t>Kursthema</t>
  </si>
  <si>
    <t>Regulärer VP</t>
  </si>
  <si>
    <t>rabattierter VP</t>
  </si>
  <si>
    <t>Bewertung der monatlichen Umsätze im Sortenvergleich</t>
  </si>
  <si>
    <t>Darstellung der erreichten (ab 5000 €) bzw. nicht erreichten Umsätze (unter 5000 €) pro Monat</t>
  </si>
  <si>
    <t>Bewertung der monatlichen Umsätze innerhalb der Sorten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</si>
</sst>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€-C07]\ * #,##0.00_-;\-[$€-C07]\ * #,##0.00_-;_-[$€-C07]\ * &quot;-&quot;??_-;_-@_-"/>
    <numFmt numFmtId="165" formatCode="_-&quot;€&quot;* #,##0_-"/>
    <numFmt numFmtId="166" formatCode="hh:mm;@"/>
    <numFmt numFmtId="167" formatCode="dd/mm/yyyy;@"/>
    <numFmt numFmtId="168" formatCode="&quot;€&quot;\ 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6" tint="-0.499984740745262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28"/>
      <color theme="3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8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0"/>
      <color theme="1"/>
      <name val="Calibri"/>
      <family val="2"/>
      <scheme val="minor"/>
    </font>
    <font>
      <b/>
      <sz val="18"/>
      <color theme="6" tint="-0.499984740745262"/>
      <name val="Cambria"/>
      <family val="2"/>
      <scheme val="major"/>
    </font>
    <font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5"/>
      </patternFill>
    </fill>
  </fills>
  <borders count="1">
    <border>
      <left/>
      <right/>
      <top/>
      <bottom/>
      <diagonal/>
    </border>
  </borders>
  <cellStyleXfs count="7">
    <xf numFmtId="164" fontId="0" fillId="0" borderId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0" borderId="0"/>
    <xf numFmtId="0" fontId="11" fillId="8" borderId="0" applyNumberFormat="0" applyBorder="0" applyAlignment="0" applyProtection="0"/>
  </cellStyleXfs>
  <cellXfs count="57">
    <xf numFmtId="164" fontId="0" fillId="0" borderId="0" xfId="0"/>
    <xf numFmtId="164" fontId="0" fillId="0" borderId="0" xfId="0" applyFont="1"/>
    <xf numFmtId="164" fontId="4" fillId="0" borderId="0" xfId="0" applyFont="1" applyFill="1" applyBorder="1"/>
    <xf numFmtId="164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4" fontId="0" fillId="0" borderId="0" xfId="0" applyNumberFormat="1" applyFont="1"/>
    <xf numFmtId="164" fontId="5" fillId="0" borderId="0" xfId="0" applyFont="1" applyAlignment="1">
      <alignment horizontal="centerContinuous"/>
    </xf>
    <xf numFmtId="164" fontId="6" fillId="0" borderId="0" xfId="0" applyFont="1"/>
    <xf numFmtId="164" fontId="7" fillId="4" borderId="0" xfId="0" applyFont="1" applyFill="1" applyBorder="1"/>
    <xf numFmtId="164" fontId="8" fillId="0" borderId="0" xfId="0" applyFont="1"/>
    <xf numFmtId="165" fontId="6" fillId="0" borderId="0" xfId="0" applyNumberFormat="1" applyFont="1" applyBorder="1"/>
    <xf numFmtId="165" fontId="8" fillId="0" borderId="0" xfId="0" applyNumberFormat="1" applyFont="1"/>
    <xf numFmtId="165" fontId="9" fillId="0" borderId="0" xfId="0" applyNumberFormat="1" applyFont="1"/>
    <xf numFmtId="164" fontId="0" fillId="0" borderId="0" xfId="0" applyAlignment="1">
      <alignment horizontal="center"/>
    </xf>
    <xf numFmtId="14" fontId="0" fillId="0" borderId="0" xfId="0" applyNumberFormat="1"/>
    <xf numFmtId="166" fontId="0" fillId="0" borderId="0" xfId="0" applyNumberFormat="1" applyAlignment="1">
      <alignment horizontal="center" vertical="top"/>
    </xf>
    <xf numFmtId="20" fontId="0" fillId="0" borderId="0" xfId="0" applyNumberFormat="1"/>
    <xf numFmtId="164" fontId="2" fillId="3" borderId="0" xfId="1"/>
    <xf numFmtId="164" fontId="2" fillId="3" borderId="0" xfId="1" applyAlignment="1">
      <alignment horizontal="center"/>
    </xf>
    <xf numFmtId="14" fontId="2" fillId="3" borderId="0" xfId="1" applyNumberFormat="1"/>
    <xf numFmtId="164" fontId="1" fillId="0" borderId="0" xfId="0" applyFont="1"/>
    <xf numFmtId="164" fontId="10" fillId="0" borderId="0" xfId="0" applyFont="1"/>
    <xf numFmtId="0" fontId="0" fillId="0" borderId="0" xfId="0" applyNumberFormat="1"/>
    <xf numFmtId="0" fontId="4" fillId="0" borderId="0" xfId="0" applyNumberFormat="1" applyFont="1"/>
    <xf numFmtId="0" fontId="11" fillId="0" borderId="0" xfId="5"/>
    <xf numFmtId="0" fontId="11" fillId="0" borderId="0" xfId="5" applyAlignment="1">
      <alignment horizontal="center"/>
    </xf>
    <xf numFmtId="0" fontId="1" fillId="0" borderId="0" xfId="5" applyFont="1"/>
    <xf numFmtId="0" fontId="1" fillId="0" borderId="0" xfId="0" applyNumberFormat="1" applyFont="1" applyAlignment="1">
      <alignment horizontal="center"/>
    </xf>
    <xf numFmtId="164" fontId="10" fillId="0" borderId="0" xfId="0" applyFont="1" applyAlignment="1">
      <alignment horizontal="left" indent="2"/>
    </xf>
    <xf numFmtId="164" fontId="13" fillId="7" borderId="0" xfId="0" applyFont="1" applyFill="1"/>
    <xf numFmtId="164" fontId="13" fillId="6" borderId="0" xfId="0" applyFont="1" applyFill="1"/>
    <xf numFmtId="164" fontId="13" fillId="0" borderId="0" xfId="0" applyFont="1"/>
    <xf numFmtId="164" fontId="13" fillId="0" borderId="0" xfId="0" applyFont="1" applyAlignment="1">
      <alignment horizontal="left" indent="3"/>
    </xf>
    <xf numFmtId="0" fontId="6" fillId="0" borderId="0" xfId="5" applyFont="1"/>
    <xf numFmtId="0" fontId="0" fillId="0" borderId="0" xfId="5" applyFont="1"/>
    <xf numFmtId="167" fontId="0" fillId="0" borderId="0" xfId="0" applyNumberFormat="1" applyAlignment="1">
      <alignment horizontal="center"/>
    </xf>
    <xf numFmtId="164" fontId="14" fillId="0" borderId="0" xfId="3" applyNumberFormat="1" applyFont="1" applyAlignment="1">
      <alignment horizontal="left"/>
    </xf>
    <xf numFmtId="164" fontId="2" fillId="3" borderId="0" xfId="1" applyAlignment="1">
      <alignment horizontal="left"/>
    </xf>
    <xf numFmtId="14" fontId="11" fillId="5" borderId="0" xfId="4" applyNumberFormat="1"/>
    <xf numFmtId="0" fontId="0" fillId="0" borderId="0" xfId="0" applyNumberFormat="1" applyAlignment="1">
      <alignment horizontal="center"/>
    </xf>
    <xf numFmtId="166" fontId="0" fillId="0" borderId="0" xfId="0" applyNumberFormat="1"/>
    <xf numFmtId="0" fontId="11" fillId="5" borderId="0" xfId="4" applyNumberFormat="1"/>
    <xf numFmtId="0" fontId="2" fillId="3" borderId="0" xfId="1" applyNumberFormat="1"/>
    <xf numFmtId="0" fontId="11" fillId="0" borderId="0" xfId="5" applyFont="1"/>
    <xf numFmtId="1" fontId="0" fillId="5" borderId="0" xfId="4" applyNumberFormat="1" applyFont="1"/>
    <xf numFmtId="0" fontId="11" fillId="5" borderId="0" xfId="4" applyNumberFormat="1" applyProtection="1">
      <protection locked="0"/>
    </xf>
    <xf numFmtId="0" fontId="0" fillId="0" borderId="0" xfId="0" applyNumberFormat="1" applyProtection="1">
      <protection locked="0"/>
    </xf>
    <xf numFmtId="1" fontId="11" fillId="5" borderId="0" xfId="4" applyNumberFormat="1" applyProtection="1">
      <protection locked="0"/>
    </xf>
    <xf numFmtId="164" fontId="0" fillId="0" borderId="0" xfId="0" applyAlignment="1">
      <alignment horizontal="left" vertical="center"/>
    </xf>
    <xf numFmtId="164" fontId="7" fillId="0" borderId="0" xfId="0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15" fillId="3" borderId="0" xfId="1" applyFont="1" applyAlignment="1">
      <alignment horizontal="left" vertical="center"/>
    </xf>
    <xf numFmtId="168" fontId="16" fillId="8" borderId="0" xfId="6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1" fillId="0" borderId="0" xfId="0" applyFont="1" applyAlignment="1">
      <alignment horizontal="left"/>
    </xf>
    <xf numFmtId="0" fontId="0" fillId="0" borderId="0" xfId="5" applyFont="1" applyFill="1"/>
  </cellXfs>
  <cellStyles count="7">
    <cellStyle name="20 % - Akzent3" xfId="4" builtinId="38"/>
    <cellStyle name="40 % - Akzent3" xfId="6" builtinId="39"/>
    <cellStyle name="60 % - Akzent1 2" xfId="2" xr:uid="{00000000-0005-0000-0000-000002000000}"/>
    <cellStyle name="Akzent3" xfId="1" builtinId="37"/>
    <cellStyle name="Standard" xfId="0" builtinId="0"/>
    <cellStyle name="Standard 2" xfId="5" xr:uid="{00000000-0005-0000-0000-000005000000}"/>
    <cellStyle name="Überschrift" xfId="3" builtinId="15"/>
  </cellStyles>
  <dxfs count="45">
    <dxf>
      <fill>
        <patternFill>
          <bgColor rgb="FFFFEDB3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rgb="FFFFEDB3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[$€-C07]\ * #,##0.00_-;\-[$€-C07]\ * #,##0.00_-;_-[$€-C07]\ * &quot;-&quot;??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[$€-C07]\ * #,##0.00_-;\-[$€-C07]\ * #,##0.00_-;_-[$€-C07]\ * &quot;-&quot;??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colors>
    <mruColors>
      <color rgb="FFFFFFCC"/>
      <color rgb="FFFFFF99"/>
      <color rgb="FFFFE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714375</xdr:colOff>
      <xdr:row>1</xdr:row>
      <xdr:rowOff>133350</xdr:rowOff>
    </xdr:from>
    <xdr:ext cx="3519668" cy="1095375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3676650" y="323850"/>
          <a:ext cx="3519668" cy="1095375"/>
        </a:xfrm>
        <a:prstGeom prst="wedgeRoundRectCallout">
          <a:avLst>
            <a:gd name="adj1" fmla="val -66838"/>
            <a:gd name="adj2" fmla="val -18919"/>
            <a:gd name="adj3" fmla="val 16667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AT" sz="1100"/>
            <a:t>Zellen mit Werten</a:t>
          </a:r>
          <a:r>
            <a:rPr lang="de-AT" sz="1100" baseline="0"/>
            <a:t>  über 100 sollen hellrot gefüllt werden,</a:t>
          </a:r>
        </a:p>
        <a:p>
          <a:r>
            <a:rPr lang="de-AT" sz="1100" baseline="0"/>
            <a:t>Zellen mit Werten über 80 sollen gelb gefüllt werden und</a:t>
          </a:r>
        </a:p>
        <a:p>
          <a:r>
            <a:rPr lang="de-AT" sz="1100" baseline="0"/>
            <a:t>Zellen mit Werten über 50 sollen grün gefüllt werden.</a:t>
          </a:r>
        </a:p>
        <a:p>
          <a:endParaRPr lang="de-AT" sz="1100" baseline="0"/>
        </a:p>
        <a:p>
          <a:r>
            <a:rPr lang="de-AT" sz="1100" baseline="0"/>
            <a:t>Hinweis:  Die Reihenfolge ist entscheidend!</a:t>
          </a:r>
          <a:endParaRPr lang="de-A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8</xdr:row>
      <xdr:rowOff>38100</xdr:rowOff>
    </xdr:from>
    <xdr:ext cx="3209925" cy="752475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067050" y="1562100"/>
          <a:ext cx="3209925" cy="752475"/>
        </a:xfrm>
        <a:prstGeom prst="wedgeRoundRectCallout">
          <a:avLst>
            <a:gd name="adj1" fmla="val -34748"/>
            <a:gd name="adj2" fmla="val -8398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de-AT" sz="1100" baseline="0"/>
            <a:t>Wann und in welches Land können Sie zu Ihrer</a:t>
          </a:r>
        </a:p>
        <a:p>
          <a:pPr algn="ctr"/>
          <a:r>
            <a:rPr lang="de-AT" sz="1100" baseline="0"/>
            <a:t>"Wohlfühltemeratur"</a:t>
          </a:r>
        </a:p>
        <a:p>
          <a:pPr algn="ctr"/>
          <a:r>
            <a:rPr lang="de-AT" sz="1100" baseline="0"/>
            <a:t>verreisen?</a:t>
          </a:r>
        </a:p>
        <a:p>
          <a:endParaRPr lang="de-AT" sz="1100" baseline="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8</xdr:row>
      <xdr:rowOff>38100</xdr:rowOff>
    </xdr:from>
    <xdr:ext cx="3209925" cy="752475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067050" y="1562100"/>
          <a:ext cx="3209925" cy="752475"/>
        </a:xfrm>
        <a:prstGeom prst="wedgeRoundRectCallout">
          <a:avLst>
            <a:gd name="adj1" fmla="val -34748"/>
            <a:gd name="adj2" fmla="val -8398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de-A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gelbe Farbe zeigt  optimales  Reiseklima,</a:t>
          </a:r>
        </a:p>
        <a:p>
          <a:pPr algn="ctr"/>
          <a:r>
            <a:rPr lang="de-AT">
              <a:effectLst/>
            </a:rPr>
            <a:t>weiss</a:t>
          </a:r>
          <a:r>
            <a:rPr lang="de-AT" baseline="0">
              <a:effectLst/>
            </a:rPr>
            <a:t> ist noch ok,</a:t>
          </a:r>
        </a:p>
        <a:p>
          <a:pPr algn="ctr"/>
          <a:r>
            <a:rPr lang="de-AT" baseline="0">
              <a:effectLst/>
            </a:rPr>
            <a:t>blau  </a:t>
          </a:r>
          <a:r>
            <a:rPr lang="de-A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ist  jedoch zu kalt!</a:t>
          </a:r>
          <a:endParaRPr lang="de-AT">
            <a:effectLst/>
          </a:endParaRPr>
        </a:p>
        <a:p>
          <a:endParaRPr lang="de-AT" sz="1100" baseline="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0610638/Documents/00_Schulungen/MS%20EXCEL%202010/Uebungsdateien/Uebung%20Excel%202010-Bedingte%20Formatierung_Datenueberpruef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gerliste "/>
      <sheetName val="Lagerliste Lösung"/>
      <sheetName val="Monatsumsätze-2"/>
      <sheetName val="Monatsumsätze-2 Lösung"/>
      <sheetName val="Aufgabe-1"/>
      <sheetName val="Aufgabe-1 Lösung"/>
      <sheetName val="Aufgabe-2"/>
      <sheetName val="Aufgabe-2 Lösung"/>
      <sheetName val="Aufgabe-3"/>
      <sheetName val="Aufgabe-3 Lösung"/>
      <sheetName val="Aufgabe -4"/>
      <sheetName val="Aufgabe-4 Lösung"/>
      <sheetName val="Struktur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A5" t="str">
            <v>Filtern</v>
          </cell>
          <cell r="B5" t="str">
            <v>Datenüberprüfung</v>
          </cell>
          <cell r="C5" t="str">
            <v>Folienmaster</v>
          </cell>
        </row>
        <row r="6">
          <cell r="A6" t="str">
            <v>Sortieren</v>
          </cell>
          <cell r="B6" t="str">
            <v>Schnellbausteine</v>
          </cell>
          <cell r="C6" t="str">
            <v>SmartArts</v>
          </cell>
        </row>
        <row r="7">
          <cell r="A7" t="str">
            <v>Funktionen</v>
          </cell>
          <cell r="B7" t="str">
            <v>Seriendruck</v>
          </cell>
        </row>
      </sheetData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DB65A24-2FE8-4178-A9BF-B74DA1D3872B}" name="LagerlisteKopie645" displayName="LagerlisteKopie645" ref="A3:F30" totalsRowShown="0" headerRowDxfId="44" dataDxfId="43">
  <autoFilter ref="A3:F30" xr:uid="{00000000-0009-0000-0100-000001000000}"/>
  <sortState ref="A4:F30">
    <sortCondition ref="A5"/>
  </sortState>
  <tableColumns count="6">
    <tableColumn id="1" xr3:uid="{D8125023-0681-45EE-A63E-6A37FF6086EE}" name="Produktgruppe" dataDxfId="42"/>
    <tableColumn id="2" xr3:uid="{5660812E-4C40-45F6-99B8-7C95BE894693}" name="Typ" dataDxfId="41"/>
    <tableColumn id="3" xr3:uid="{55529B5E-7F69-4ECC-AB12-B53F6219C87C}" name="Lagerstand" dataDxfId="40"/>
    <tableColumn id="4" xr3:uid="{DA36CA3C-330C-46A5-AEBF-00A1AF80B076}" name="Mindeststand" dataDxfId="39"/>
    <tableColumn id="5" xr3:uid="{C7EF0E81-902A-43F2-A74D-CFF6180D9AC0}" name="Preis" dataDxfId="38"/>
    <tableColumn id="7" xr3:uid="{6282727B-78D7-46B1-9C8B-CF307D87F4A6}" name="Lagerwert" dataDxfId="37">
      <calculatedColumnFormula>LagerlisteKopie645[Lagerstand]*LagerlisteKopie645[Preis]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BFAA18-7EDC-4D8A-9AC3-0AB816F72E0B}" name="LagerlisteKopie64" displayName="LagerlisteKopie64" ref="A3:F30" totalsRowShown="0" headerRowDxfId="36" dataDxfId="35">
  <autoFilter ref="A3:F30" xr:uid="{00000000-0009-0000-0100-000001000000}"/>
  <sortState ref="A4:F30">
    <sortCondition ref="A5"/>
  </sortState>
  <tableColumns count="6">
    <tableColumn id="1" xr3:uid="{EE2F0C56-8EB1-43F0-A7E6-D84BFB47F200}" name="Produktgruppe" dataDxfId="34"/>
    <tableColumn id="2" xr3:uid="{4EA8E21F-DDE2-4F24-B5BF-B5125DA3075C}" name="Typ" dataDxfId="33"/>
    <tableColumn id="3" xr3:uid="{DD254721-25F7-4745-8F19-6616711E003E}" name="Lagerstand" dataDxfId="32"/>
    <tableColumn id="4" xr3:uid="{C757967E-3C2F-4980-8048-EFE48005F0A0}" name="Mindeststand" dataDxfId="31"/>
    <tableColumn id="5" xr3:uid="{55970C59-F636-401E-8E4E-CBF2EC0E1FBE}" name="Preis" dataDxfId="30"/>
    <tableColumn id="7" xr3:uid="{3F299B2F-8FA9-4A94-B79F-A37438F7388D}" name="Lagerwert" dataDxfId="29">
      <calculatedColumnFormula>LagerlisteKopie64[Lagerstand]*LagerlisteKopie64[Preis]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7737832-5665-4E07-8A83-86F6E640C4F4}" name="tab_abteilung" displayName="tab_abteilung" ref="A1:A5" totalsRowShown="0" headerRowDxfId="26" dataDxfId="27" headerRowCellStyle="Standard 2" dataCellStyle="Standard 2">
  <autoFilter ref="A1:A5" xr:uid="{E6DDC115-1C25-4E47-83AF-844C626D5A63}"/>
  <tableColumns count="1">
    <tableColumn id="1" xr3:uid="{186B48C5-4F3F-42FA-AF14-032802B2EED5}" name="Abteilung" dataDxfId="28" dataCellStyle="Standard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ED16D34-6BDD-46FC-A6F2-67F0CB9B94BF}" name="tab_bereich" displayName="tab_bereich" ref="C1:E4" totalsRowShown="0" headerRowDxfId="21" dataDxfId="22" headerRowCellStyle="Standard 2" dataCellStyle="Standard 2">
  <autoFilter ref="C1:E4" xr:uid="{8B61EE83-FCE6-42E2-9D53-6EC9B8D86A2F}"/>
  <tableColumns count="3">
    <tableColumn id="1" xr3:uid="{117BF090-6238-4848-AEEB-82F57A7DA582}" name="Büro" dataDxfId="25" dataCellStyle="Standard 2"/>
    <tableColumn id="2" xr3:uid="{FE5A8739-DF1E-4C68-937E-7A8D607B625D}" name="Verkauf" dataDxfId="24" dataCellStyle="Standard 2"/>
    <tableColumn id="3" xr3:uid="{0B005194-F9CC-4E18-B443-32241C4AD2FF}" name="Marketing" dataDxfId="23" dataCellStyle="Standard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F7DDF22-1AC7-4FF8-B70F-5CD63C6E0872}" name="tab_name" displayName="tab_name" ref="G1:N4" totalsRowShown="0" headerRowDxfId="12" dataDxfId="13" headerRowCellStyle="Standard 2" dataCellStyle="Standard 2">
  <autoFilter ref="G1:N4" xr:uid="{0B912B89-F7C4-40F9-8E30-5D894862C612}"/>
  <tableColumns count="8">
    <tableColumn id="1" xr3:uid="{5CC4E488-9551-40F2-AAE0-D00C88DE9704}" name="Rechnungslegung" dataDxfId="20" dataCellStyle="Standard 2"/>
    <tableColumn id="2" xr3:uid="{FB2D9DED-95E6-4871-8542-2A9578FE9236}" name="Inkasso" dataDxfId="19" dataCellStyle="Standard 2"/>
    <tableColumn id="3" xr3:uid="{B8064A76-097B-40BF-AA20-DAAE6266A739}" name="Briefverkehr" dataDxfId="18" dataCellStyle="Standard 2"/>
    <tableColumn id="4" xr3:uid="{6CDE081C-68BD-4D01-8E07-75D797E01AD4}" name="Kundenbetreuung" dataDxfId="17" dataCellStyle="Standard 2"/>
    <tableColumn id="5" xr3:uid="{A30444A2-F61E-47AE-9649-F539CFF2D76B}" name="Geschhäft" dataDxfId="16" dataCellStyle="Standard 2"/>
    <tableColumn id="6" xr3:uid="{40F107D9-B3E6-4238-A92E-D3114FA295B4}" name="Kassa" dataDxfId="15" dataCellStyle="Standard 2"/>
    <tableColumn id="7" xr3:uid="{DF5D2F47-C43D-40BC-9B13-6F8AFD543FBA}" name="Werbung" dataDxfId="14" dataCellStyle="Standard 2"/>
    <tableColumn id="8" xr3:uid="{AAA8A344-9743-4FB6-A10B-87A0A89F78AC}" name="Web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9177-88F1-4515-9E08-261AB0C0D940}">
  <dimension ref="A1:J30"/>
  <sheetViews>
    <sheetView tabSelected="1" workbookViewId="0">
      <selection sqref="A1:F1"/>
    </sheetView>
  </sheetViews>
  <sheetFormatPr baseColWidth="10" defaultRowHeight="15" x14ac:dyDescent="0.25"/>
  <cols>
    <col min="1" max="1" width="24.140625" bestFit="1" customWidth="1"/>
    <col min="2" max="2" width="20.28515625" bestFit="1" customWidth="1"/>
    <col min="3" max="3" width="14.28515625" customWidth="1"/>
    <col min="4" max="4" width="17" customWidth="1"/>
    <col min="5" max="5" width="12.5703125" customWidth="1"/>
    <col min="6" max="6" width="20.7109375" customWidth="1"/>
  </cols>
  <sheetData>
    <row r="1" spans="1:10" ht="27" x14ac:dyDescent="0.35">
      <c r="A1" s="54" t="s">
        <v>0</v>
      </c>
      <c r="B1" s="54"/>
      <c r="C1" s="54"/>
      <c r="D1" s="54"/>
      <c r="E1" s="54"/>
      <c r="F1" s="54"/>
    </row>
    <row r="2" spans="1:10" s="1" customFormat="1" x14ac:dyDescent="0.25"/>
    <row r="3" spans="1:10" s="1" customFormat="1" ht="15.7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10" s="1" customFormat="1" ht="15.75" x14ac:dyDescent="0.25">
      <c r="A4" s="2" t="s">
        <v>7</v>
      </c>
      <c r="B4" s="2" t="s">
        <v>9</v>
      </c>
      <c r="C4" s="3">
        <v>2</v>
      </c>
      <c r="D4" s="4">
        <v>1</v>
      </c>
      <c r="E4" s="5">
        <v>242</v>
      </c>
      <c r="F4" s="5">
        <f>LagerlisteKopie645[Lagerstand]*LagerlisteKopie645[Preis]</f>
        <v>484</v>
      </c>
      <c r="G4" s="6"/>
      <c r="I4" s="6"/>
    </row>
    <row r="5" spans="1:10" s="1" customFormat="1" ht="15.75" x14ac:dyDescent="0.25">
      <c r="A5" s="2" t="s">
        <v>7</v>
      </c>
      <c r="B5" s="2" t="s">
        <v>8</v>
      </c>
      <c r="C5" s="3">
        <v>2</v>
      </c>
      <c r="D5" s="4">
        <v>2</v>
      </c>
      <c r="E5" s="5">
        <v>363</v>
      </c>
      <c r="F5" s="5">
        <f>LagerlisteKopie645[Lagerstand]*LagerlisteKopie645[Preis]</f>
        <v>726</v>
      </c>
      <c r="G5" s="6"/>
      <c r="I5" s="6"/>
    </row>
    <row r="6" spans="1:10" s="1" customFormat="1" ht="15.75" x14ac:dyDescent="0.25">
      <c r="A6" s="2" t="s">
        <v>7</v>
      </c>
      <c r="B6" s="2" t="s">
        <v>12</v>
      </c>
      <c r="C6" s="3">
        <v>3</v>
      </c>
      <c r="D6" s="4">
        <v>2</v>
      </c>
      <c r="E6" s="5">
        <v>511</v>
      </c>
      <c r="F6" s="5">
        <f>LagerlisteKopie645[Lagerstand]*LagerlisteKopie645[Preis]</f>
        <v>1533</v>
      </c>
      <c r="G6" s="6"/>
    </row>
    <row r="7" spans="1:10" s="1" customFormat="1" ht="15.75" x14ac:dyDescent="0.25">
      <c r="A7" s="2" t="s">
        <v>7</v>
      </c>
      <c r="B7" s="2" t="s">
        <v>11</v>
      </c>
      <c r="C7" s="3">
        <v>5</v>
      </c>
      <c r="D7" s="4">
        <v>3</v>
      </c>
      <c r="E7" s="5">
        <v>451</v>
      </c>
      <c r="F7" s="5">
        <f>LagerlisteKopie645[Lagerstand]*LagerlisteKopie645[Preis]</f>
        <v>2255</v>
      </c>
      <c r="G7" s="6"/>
    </row>
    <row r="8" spans="1:10" ht="15.75" x14ac:dyDescent="0.25">
      <c r="A8" s="2" t="s">
        <v>7</v>
      </c>
      <c r="B8" s="2" t="s">
        <v>10</v>
      </c>
      <c r="C8" s="3">
        <v>3</v>
      </c>
      <c r="D8" s="4">
        <v>6</v>
      </c>
      <c r="E8" s="5">
        <v>753</v>
      </c>
      <c r="F8" s="5">
        <f>LagerlisteKopie645[Lagerstand]*LagerlisteKopie645[Preis]</f>
        <v>2259</v>
      </c>
      <c r="G8" s="6"/>
      <c r="J8" s="1"/>
    </row>
    <row r="9" spans="1:10" ht="15.75" x14ac:dyDescent="0.25">
      <c r="A9" s="2" t="s">
        <v>13</v>
      </c>
      <c r="B9" s="2" t="s">
        <v>15</v>
      </c>
      <c r="C9" s="3">
        <v>0</v>
      </c>
      <c r="D9" s="4">
        <v>1</v>
      </c>
      <c r="E9" s="5">
        <v>181</v>
      </c>
      <c r="F9" s="5">
        <f>LagerlisteKopie645[Lagerstand]*LagerlisteKopie645[Preis]</f>
        <v>0</v>
      </c>
      <c r="G9" s="6"/>
      <c r="J9" s="1"/>
    </row>
    <row r="10" spans="1:10" ht="15.75" x14ac:dyDescent="0.25">
      <c r="A10" s="2" t="s">
        <v>13</v>
      </c>
      <c r="B10" s="2" t="s">
        <v>14</v>
      </c>
      <c r="C10" s="3">
        <v>1</v>
      </c>
      <c r="D10" s="4">
        <v>2</v>
      </c>
      <c r="E10" s="5">
        <v>163</v>
      </c>
      <c r="F10" s="5">
        <f>LagerlisteKopie645[Lagerstand]*LagerlisteKopie645[Preis]</f>
        <v>163</v>
      </c>
      <c r="G10" s="6"/>
      <c r="J10" s="1"/>
    </row>
    <row r="11" spans="1:10" ht="15.75" x14ac:dyDescent="0.25">
      <c r="A11" s="2" t="s">
        <v>13</v>
      </c>
      <c r="B11" s="2" t="s">
        <v>16</v>
      </c>
      <c r="C11" s="3">
        <v>3</v>
      </c>
      <c r="D11" s="4">
        <v>1</v>
      </c>
      <c r="E11" s="5">
        <v>290</v>
      </c>
      <c r="F11" s="5">
        <f>LagerlisteKopie645[Lagerstand]*LagerlisteKopie645[Preis]</f>
        <v>870</v>
      </c>
      <c r="G11" s="6"/>
      <c r="J11" s="1"/>
    </row>
    <row r="12" spans="1:10" ht="15.75" x14ac:dyDescent="0.25">
      <c r="A12" s="2" t="s">
        <v>13</v>
      </c>
      <c r="B12" s="2" t="s">
        <v>17</v>
      </c>
      <c r="C12" s="3">
        <v>2</v>
      </c>
      <c r="D12" s="4">
        <v>3</v>
      </c>
      <c r="E12" s="5">
        <v>626</v>
      </c>
      <c r="F12" s="5">
        <f>LagerlisteKopie645[Lagerstand]*LagerlisteKopie645[Preis]</f>
        <v>1252</v>
      </c>
      <c r="G12" s="6"/>
      <c r="J12" s="1"/>
    </row>
    <row r="13" spans="1:10" ht="15.75" x14ac:dyDescent="0.25">
      <c r="A13" s="2" t="s">
        <v>18</v>
      </c>
      <c r="B13" s="2" t="s">
        <v>19</v>
      </c>
      <c r="C13" s="3">
        <v>1</v>
      </c>
      <c r="D13" s="4">
        <v>2</v>
      </c>
      <c r="E13" s="5">
        <v>233</v>
      </c>
      <c r="F13" s="5">
        <f>LagerlisteKopie645[Lagerstand]*LagerlisteKopie645[Preis]</f>
        <v>233</v>
      </c>
      <c r="G13" s="6"/>
      <c r="J13" s="1"/>
    </row>
    <row r="14" spans="1:10" ht="15.75" x14ac:dyDescent="0.25">
      <c r="A14" s="2" t="s">
        <v>18</v>
      </c>
      <c r="B14" s="2" t="s">
        <v>21</v>
      </c>
      <c r="C14" s="3">
        <v>3</v>
      </c>
      <c r="D14" s="4">
        <v>1</v>
      </c>
      <c r="E14" s="5">
        <v>233</v>
      </c>
      <c r="F14" s="5">
        <f>LagerlisteKopie645[Lagerstand]*LagerlisteKopie645[Preis]</f>
        <v>699</v>
      </c>
      <c r="G14" s="6"/>
      <c r="J14" s="1"/>
    </row>
    <row r="15" spans="1:10" ht="15.75" x14ac:dyDescent="0.25">
      <c r="A15" s="2" t="s">
        <v>18</v>
      </c>
      <c r="B15" s="2" t="s">
        <v>20</v>
      </c>
      <c r="C15" s="3">
        <v>2</v>
      </c>
      <c r="D15" s="4">
        <v>1</v>
      </c>
      <c r="E15" s="5">
        <v>363</v>
      </c>
      <c r="F15" s="5">
        <f>LagerlisteKopie645[Lagerstand]*LagerlisteKopie645[Preis]</f>
        <v>726</v>
      </c>
      <c r="G15" s="6"/>
      <c r="J15" s="1"/>
    </row>
    <row r="16" spans="1:10" ht="15.75" x14ac:dyDescent="0.25">
      <c r="A16" s="2" t="s">
        <v>22</v>
      </c>
      <c r="B16" s="2" t="s">
        <v>25</v>
      </c>
      <c r="C16" s="3">
        <v>0</v>
      </c>
      <c r="D16" s="4">
        <v>1</v>
      </c>
      <c r="E16" s="5">
        <v>666</v>
      </c>
      <c r="F16" s="5">
        <f>LagerlisteKopie645[Lagerstand]*LagerlisteKopie645[Preis]</f>
        <v>0</v>
      </c>
      <c r="G16" s="6"/>
      <c r="J16" s="1"/>
    </row>
    <row r="17" spans="1:10" ht="15.75" x14ac:dyDescent="0.25">
      <c r="A17" s="2" t="s">
        <v>22</v>
      </c>
      <c r="B17" s="2" t="s">
        <v>24</v>
      </c>
      <c r="C17" s="3">
        <v>2</v>
      </c>
      <c r="D17" s="4">
        <v>1</v>
      </c>
      <c r="E17" s="5">
        <v>484</v>
      </c>
      <c r="F17" s="5">
        <f>LagerlisteKopie645[Lagerstand]*LagerlisteKopie645[Preis]</f>
        <v>968</v>
      </c>
      <c r="G17" s="6"/>
      <c r="J17" s="1"/>
    </row>
    <row r="18" spans="1:10" ht="15.75" x14ac:dyDescent="0.25">
      <c r="A18" s="2" t="s">
        <v>22</v>
      </c>
      <c r="B18" s="2" t="s">
        <v>25</v>
      </c>
      <c r="C18" s="3">
        <v>2</v>
      </c>
      <c r="D18" s="4">
        <v>1</v>
      </c>
      <c r="E18" s="5">
        <v>666</v>
      </c>
      <c r="F18" s="5">
        <f>LagerlisteKopie645[Lagerstand]*LagerlisteKopie645[Preis]</f>
        <v>1332</v>
      </c>
      <c r="G18" s="6"/>
      <c r="J18" s="1"/>
    </row>
    <row r="19" spans="1:10" ht="15.75" x14ac:dyDescent="0.25">
      <c r="A19" s="2" t="s">
        <v>22</v>
      </c>
      <c r="B19" s="2" t="s">
        <v>23</v>
      </c>
      <c r="C19" s="3">
        <v>2</v>
      </c>
      <c r="D19" s="4">
        <v>2</v>
      </c>
      <c r="E19" s="5">
        <v>908</v>
      </c>
      <c r="F19" s="5">
        <f>LagerlisteKopie645[Lagerstand]*LagerlisteKopie645[Preis]</f>
        <v>1816</v>
      </c>
      <c r="G19" s="6"/>
      <c r="J19" s="1"/>
    </row>
    <row r="20" spans="1:10" ht="15.75" x14ac:dyDescent="0.25">
      <c r="A20" s="2" t="s">
        <v>26</v>
      </c>
      <c r="B20" s="2" t="s">
        <v>27</v>
      </c>
      <c r="C20" s="3">
        <v>0</v>
      </c>
      <c r="D20" s="4">
        <v>1</v>
      </c>
      <c r="E20" s="5">
        <v>545</v>
      </c>
      <c r="F20" s="5">
        <f>LagerlisteKopie645[Lagerstand]*LagerlisteKopie645[Preis]</f>
        <v>0</v>
      </c>
      <c r="G20" s="6"/>
      <c r="J20" s="1"/>
    </row>
    <row r="21" spans="1:10" ht="15.75" x14ac:dyDescent="0.25">
      <c r="A21" s="2" t="s">
        <v>26</v>
      </c>
      <c r="B21" s="2" t="s">
        <v>34</v>
      </c>
      <c r="C21" s="3">
        <v>0</v>
      </c>
      <c r="D21" s="4">
        <v>3</v>
      </c>
      <c r="E21" s="5">
        <v>545</v>
      </c>
      <c r="F21" s="5">
        <f>LagerlisteKopie645[Lagerstand]*LagerlisteKopie645[Preis]</f>
        <v>0</v>
      </c>
      <c r="G21" s="6"/>
      <c r="J21" s="1"/>
    </row>
    <row r="22" spans="1:10" ht="15.75" x14ac:dyDescent="0.25">
      <c r="A22" s="2" t="s">
        <v>26</v>
      </c>
      <c r="B22" s="2" t="s">
        <v>31</v>
      </c>
      <c r="C22" s="3">
        <v>1</v>
      </c>
      <c r="D22" s="4">
        <v>2</v>
      </c>
      <c r="E22" s="5">
        <v>363</v>
      </c>
      <c r="F22" s="5">
        <f>LagerlisteKopie645[Lagerstand]*LagerlisteKopie645[Preis]</f>
        <v>363</v>
      </c>
      <c r="G22" s="6"/>
      <c r="J22" s="1"/>
    </row>
    <row r="23" spans="1:10" ht="15.75" x14ac:dyDescent="0.25">
      <c r="A23" s="2" t="s">
        <v>26</v>
      </c>
      <c r="B23" s="2" t="s">
        <v>28</v>
      </c>
      <c r="C23" s="3">
        <v>1</v>
      </c>
      <c r="D23" s="4">
        <v>1</v>
      </c>
      <c r="E23" s="5">
        <v>605</v>
      </c>
      <c r="F23" s="5">
        <f>LagerlisteKopie645[Lagerstand]*LagerlisteKopie645[Preis]</f>
        <v>605</v>
      </c>
      <c r="G23" s="6"/>
      <c r="J23" s="1"/>
    </row>
    <row r="24" spans="1:10" ht="15.75" x14ac:dyDescent="0.25">
      <c r="A24" s="2" t="s">
        <v>26</v>
      </c>
      <c r="B24" s="2" t="s">
        <v>29</v>
      </c>
      <c r="C24" s="3">
        <v>5</v>
      </c>
      <c r="D24" s="4">
        <v>4</v>
      </c>
      <c r="E24" s="5">
        <v>242</v>
      </c>
      <c r="F24" s="5">
        <f>LagerlisteKopie645[Lagerstand]*LagerlisteKopie645[Preis]</f>
        <v>1210</v>
      </c>
      <c r="G24" s="6"/>
      <c r="J24" s="1"/>
    </row>
    <row r="25" spans="1:10" ht="15.75" x14ac:dyDescent="0.25">
      <c r="A25" s="2" t="s">
        <v>26</v>
      </c>
      <c r="B25" s="2" t="s">
        <v>30</v>
      </c>
      <c r="C25" s="3">
        <v>3</v>
      </c>
      <c r="D25" s="4">
        <v>2</v>
      </c>
      <c r="E25" s="5">
        <v>538</v>
      </c>
      <c r="F25" s="5">
        <f>LagerlisteKopie645[Lagerstand]*LagerlisteKopie645[Preis]</f>
        <v>1614</v>
      </c>
      <c r="G25" s="6"/>
      <c r="J25" s="1"/>
    </row>
    <row r="26" spans="1:10" ht="15.75" x14ac:dyDescent="0.25">
      <c r="A26" s="2" t="s">
        <v>26</v>
      </c>
      <c r="B26" s="2" t="s">
        <v>35</v>
      </c>
      <c r="C26" s="3">
        <v>3</v>
      </c>
      <c r="D26" s="4">
        <v>1</v>
      </c>
      <c r="E26" s="5">
        <v>726</v>
      </c>
      <c r="F26" s="5">
        <f>LagerlisteKopie645[Lagerstand]*LagerlisteKopie645[Preis]</f>
        <v>2178</v>
      </c>
      <c r="G26" s="6"/>
      <c r="J26" s="1"/>
    </row>
    <row r="27" spans="1:10" ht="15.75" x14ac:dyDescent="0.25">
      <c r="A27" s="2" t="s">
        <v>26</v>
      </c>
      <c r="B27" s="2" t="s">
        <v>33</v>
      </c>
      <c r="C27" s="3">
        <v>5</v>
      </c>
      <c r="D27" s="4">
        <v>3</v>
      </c>
      <c r="E27" s="5">
        <v>484</v>
      </c>
      <c r="F27" s="5">
        <f>LagerlisteKopie645[Lagerstand]*LagerlisteKopie645[Preis]</f>
        <v>2420</v>
      </c>
      <c r="G27" s="6"/>
      <c r="J27" s="1"/>
    </row>
    <row r="28" spans="1:10" ht="15.75" x14ac:dyDescent="0.25">
      <c r="A28" s="2" t="s">
        <v>26</v>
      </c>
      <c r="B28" s="2" t="s">
        <v>32</v>
      </c>
      <c r="C28" s="3">
        <v>8</v>
      </c>
      <c r="D28" s="4">
        <v>4</v>
      </c>
      <c r="E28" s="5">
        <v>908</v>
      </c>
      <c r="F28" s="5">
        <f>LagerlisteKopie645[Lagerstand]*LagerlisteKopie645[Preis]</f>
        <v>7264</v>
      </c>
      <c r="G28" s="6"/>
      <c r="J28" s="1"/>
    </row>
    <row r="29" spans="1:10" ht="15.75" x14ac:dyDescent="0.25">
      <c r="A29" s="2" t="s">
        <v>36</v>
      </c>
      <c r="B29" s="2" t="s">
        <v>38</v>
      </c>
      <c r="C29" s="3">
        <v>1</v>
      </c>
      <c r="D29" s="4">
        <v>1</v>
      </c>
      <c r="E29" s="5">
        <v>544</v>
      </c>
      <c r="F29" s="5">
        <f>LagerlisteKopie645[Lagerstand]*LagerlisteKopie645[Preis]</f>
        <v>544</v>
      </c>
      <c r="G29" s="6"/>
      <c r="J29" s="1"/>
    </row>
    <row r="30" spans="1:10" ht="15.75" x14ac:dyDescent="0.25">
      <c r="A30" s="2" t="s">
        <v>36</v>
      </c>
      <c r="B30" s="2" t="s">
        <v>37</v>
      </c>
      <c r="C30" s="3">
        <v>4</v>
      </c>
      <c r="D30" s="4">
        <v>1</v>
      </c>
      <c r="E30" s="5">
        <v>605</v>
      </c>
      <c r="F30" s="5">
        <f>LagerlisteKopie645[Lagerstand]*LagerlisteKopie645[Preis]</f>
        <v>2420</v>
      </c>
      <c r="G30" s="6"/>
      <c r="J30" s="1"/>
    </row>
  </sheetData>
  <mergeCells count="1">
    <mergeCell ref="A1:F1"/>
  </mergeCells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N45"/>
  <sheetViews>
    <sheetView zoomScaleNormal="100" workbookViewId="0">
      <selection activeCell="C3" sqref="C3"/>
    </sheetView>
  </sheetViews>
  <sheetFormatPr baseColWidth="10" defaultRowHeight="15" x14ac:dyDescent="0.25"/>
  <cols>
    <col min="1" max="1" width="4" customWidth="1"/>
    <col min="2" max="2" width="13.42578125" style="14" customWidth="1"/>
    <col min="3" max="3" width="21" style="15" customWidth="1"/>
    <col min="4" max="5" width="10.5703125" style="15" customWidth="1"/>
    <col min="6" max="6" width="10.28515625" style="15" customWidth="1"/>
    <col min="7" max="11" width="11.42578125" style="23" customWidth="1"/>
    <col min="12" max="13" width="20.7109375" style="23" customWidth="1"/>
    <col min="14" max="14" width="11.42578125" style="23"/>
  </cols>
  <sheetData>
    <row r="1" spans="1:6" ht="22.5" x14ac:dyDescent="0.3">
      <c r="B1" s="37" t="s">
        <v>88</v>
      </c>
    </row>
    <row r="3" spans="1:6" x14ac:dyDescent="0.25">
      <c r="B3" s="38" t="s">
        <v>89</v>
      </c>
      <c r="C3" s="39"/>
    </row>
    <row r="5" spans="1:6" x14ac:dyDescent="0.25">
      <c r="B5" s="38" t="s">
        <v>90</v>
      </c>
      <c r="C5" s="39" t="s">
        <v>82</v>
      </c>
    </row>
    <row r="6" spans="1:6" x14ac:dyDescent="0.25">
      <c r="B6" s="38" t="s">
        <v>91</v>
      </c>
      <c r="C6" s="39" t="s">
        <v>85</v>
      </c>
    </row>
    <row r="7" spans="1:6" x14ac:dyDescent="0.25">
      <c r="B7" s="38" t="s">
        <v>92</v>
      </c>
      <c r="C7" s="39" t="s">
        <v>98</v>
      </c>
    </row>
    <row r="8" spans="1:6" x14ac:dyDescent="0.25">
      <c r="B8"/>
    </row>
    <row r="9" spans="1:6" x14ac:dyDescent="0.25">
      <c r="B9" s="19" t="s">
        <v>86</v>
      </c>
      <c r="C9" s="45"/>
    </row>
    <row r="11" spans="1:6" x14ac:dyDescent="0.25">
      <c r="B11" s="19" t="s">
        <v>87</v>
      </c>
      <c r="C11" s="42"/>
    </row>
    <row r="14" spans="1:6" x14ac:dyDescent="0.25">
      <c r="A14" s="18"/>
      <c r="B14" s="19" t="s">
        <v>49</v>
      </c>
      <c r="C14" s="20" t="s">
        <v>50</v>
      </c>
      <c r="D14" s="18" t="s">
        <v>51</v>
      </c>
      <c r="E14" s="18" t="s">
        <v>52</v>
      </c>
      <c r="F14" s="18" t="s">
        <v>53</v>
      </c>
    </row>
    <row r="15" spans="1:6" x14ac:dyDescent="0.25">
      <c r="A15" s="40" t="str">
        <f>TEXT(B15,"ttt")</f>
        <v>Di</v>
      </c>
      <c r="B15" s="36">
        <v>43466</v>
      </c>
      <c r="C15" s="23" t="s">
        <v>54</v>
      </c>
      <c r="D15" s="17">
        <v>0.33333333333333331</v>
      </c>
      <c r="E15" s="16">
        <v>0.66666666666666663</v>
      </c>
      <c r="F15" s="16">
        <f>IF(OR(ISBLANK(D15),ISBLANK(E15)),"",E15-D15)</f>
        <v>0.33333333333333331</v>
      </c>
    </row>
    <row r="16" spans="1:6" x14ac:dyDescent="0.25">
      <c r="A16" s="40" t="str">
        <f t="shared" ref="A16:A45" si="0">TEXT(B16,"ttt")</f>
        <v>Mi</v>
      </c>
      <c r="B16" s="36">
        <v>43467</v>
      </c>
      <c r="C16" s="23" t="s">
        <v>55</v>
      </c>
      <c r="D16" s="17">
        <v>0.33333333333333331</v>
      </c>
      <c r="E16" s="16">
        <v>0.5</v>
      </c>
      <c r="F16" s="16">
        <f t="shared" ref="F16:F45" si="1">IF(OR(ISBLANK(D16),ISBLANK(E16)),"",E16-D16)</f>
        <v>0.16666666666666669</v>
      </c>
    </row>
    <row r="17" spans="1:6" x14ac:dyDescent="0.25">
      <c r="A17" s="40" t="str">
        <f t="shared" si="0"/>
        <v>Do</v>
      </c>
      <c r="B17" s="36">
        <v>43468</v>
      </c>
      <c r="C17" s="23"/>
      <c r="D17" s="41"/>
      <c r="E17" s="16"/>
      <c r="F17" s="16" t="str">
        <f t="shared" si="1"/>
        <v/>
      </c>
    </row>
    <row r="18" spans="1:6" x14ac:dyDescent="0.25">
      <c r="A18" s="40" t="str">
        <f t="shared" si="0"/>
        <v>Fr</v>
      </c>
      <c r="B18" s="36">
        <v>43469</v>
      </c>
      <c r="C18" s="23"/>
      <c r="D18" s="41"/>
      <c r="E18" s="16"/>
      <c r="F18" s="16" t="str">
        <f t="shared" si="1"/>
        <v/>
      </c>
    </row>
    <row r="19" spans="1:6" x14ac:dyDescent="0.25">
      <c r="A19" s="40" t="str">
        <f t="shared" si="0"/>
        <v>Sa</v>
      </c>
      <c r="B19" s="36">
        <v>43470</v>
      </c>
      <c r="C19" s="23"/>
      <c r="D19" s="41"/>
      <c r="E19" s="16"/>
      <c r="F19" s="16" t="str">
        <f t="shared" si="1"/>
        <v/>
      </c>
    </row>
    <row r="20" spans="1:6" x14ac:dyDescent="0.25">
      <c r="A20" s="40" t="str">
        <f t="shared" si="0"/>
        <v>So</v>
      </c>
      <c r="B20" s="36">
        <v>43471</v>
      </c>
      <c r="C20" s="23"/>
      <c r="D20" s="41"/>
      <c r="E20" s="16"/>
      <c r="F20" s="16" t="str">
        <f t="shared" si="1"/>
        <v/>
      </c>
    </row>
    <row r="21" spans="1:6" x14ac:dyDescent="0.25">
      <c r="A21" s="40" t="str">
        <f t="shared" si="0"/>
        <v>Mo</v>
      </c>
      <c r="B21" s="36">
        <v>43472</v>
      </c>
      <c r="C21" s="23"/>
      <c r="D21" s="41"/>
      <c r="E21" s="16"/>
      <c r="F21" s="16" t="str">
        <f t="shared" si="1"/>
        <v/>
      </c>
    </row>
    <row r="22" spans="1:6" x14ac:dyDescent="0.25">
      <c r="A22" s="40" t="str">
        <f t="shared" si="0"/>
        <v>Di</v>
      </c>
      <c r="B22" s="36">
        <v>43473</v>
      </c>
      <c r="C22" s="23"/>
      <c r="D22" s="41"/>
      <c r="E22" s="16"/>
      <c r="F22" s="16" t="str">
        <f t="shared" si="1"/>
        <v/>
      </c>
    </row>
    <row r="23" spans="1:6" x14ac:dyDescent="0.25">
      <c r="A23" s="40" t="str">
        <f t="shared" si="0"/>
        <v>Mi</v>
      </c>
      <c r="B23" s="36">
        <v>43474</v>
      </c>
      <c r="C23" s="23"/>
      <c r="D23" s="41"/>
      <c r="E23" s="16"/>
      <c r="F23" s="16" t="str">
        <f t="shared" si="1"/>
        <v/>
      </c>
    </row>
    <row r="24" spans="1:6" x14ac:dyDescent="0.25">
      <c r="A24" s="40" t="str">
        <f t="shared" si="0"/>
        <v>Do</v>
      </c>
      <c r="B24" s="36">
        <v>43475</v>
      </c>
      <c r="C24" s="23"/>
      <c r="D24" s="41"/>
      <c r="E24" s="16"/>
      <c r="F24" s="16" t="str">
        <f t="shared" si="1"/>
        <v/>
      </c>
    </row>
    <row r="25" spans="1:6" x14ac:dyDescent="0.25">
      <c r="A25" s="40" t="str">
        <f t="shared" si="0"/>
        <v>Fr</v>
      </c>
      <c r="B25" s="36">
        <v>43476</v>
      </c>
      <c r="C25" s="23"/>
      <c r="D25" s="41"/>
      <c r="E25" s="16"/>
      <c r="F25" s="16" t="str">
        <f t="shared" si="1"/>
        <v/>
      </c>
    </row>
    <row r="26" spans="1:6" x14ac:dyDescent="0.25">
      <c r="A26" s="40" t="str">
        <f t="shared" si="0"/>
        <v>Sa</v>
      </c>
      <c r="B26" s="36">
        <v>43477</v>
      </c>
      <c r="C26" s="23"/>
      <c r="D26" s="41"/>
      <c r="E26" s="16"/>
      <c r="F26" s="16" t="str">
        <f t="shared" si="1"/>
        <v/>
      </c>
    </row>
    <row r="27" spans="1:6" x14ac:dyDescent="0.25">
      <c r="A27" s="40" t="str">
        <f t="shared" si="0"/>
        <v>So</v>
      </c>
      <c r="B27" s="36">
        <v>43478</v>
      </c>
      <c r="C27" s="23"/>
      <c r="D27" s="41"/>
      <c r="E27" s="16"/>
      <c r="F27" s="16" t="str">
        <f t="shared" si="1"/>
        <v/>
      </c>
    </row>
    <row r="28" spans="1:6" x14ac:dyDescent="0.25">
      <c r="A28" s="40" t="str">
        <f t="shared" si="0"/>
        <v>Mo</v>
      </c>
      <c r="B28" s="36">
        <v>43479</v>
      </c>
      <c r="C28" s="23"/>
      <c r="D28" s="41"/>
      <c r="E28" s="16"/>
      <c r="F28" s="16" t="str">
        <f t="shared" si="1"/>
        <v/>
      </c>
    </row>
    <row r="29" spans="1:6" x14ac:dyDescent="0.25">
      <c r="A29" s="40" t="str">
        <f t="shared" si="0"/>
        <v>Di</v>
      </c>
      <c r="B29" s="36">
        <v>43480</v>
      </c>
      <c r="C29" s="23"/>
      <c r="D29" s="41"/>
      <c r="E29" s="16"/>
      <c r="F29" s="16" t="str">
        <f t="shared" si="1"/>
        <v/>
      </c>
    </row>
    <row r="30" spans="1:6" x14ac:dyDescent="0.25">
      <c r="A30" s="40" t="str">
        <f t="shared" si="0"/>
        <v>Mi</v>
      </c>
      <c r="B30" s="36">
        <v>43481</v>
      </c>
      <c r="C30" s="23"/>
      <c r="D30" s="41"/>
      <c r="E30" s="16"/>
      <c r="F30" s="16" t="str">
        <f t="shared" si="1"/>
        <v/>
      </c>
    </row>
    <row r="31" spans="1:6" x14ac:dyDescent="0.25">
      <c r="A31" s="40" t="str">
        <f t="shared" si="0"/>
        <v>Do</v>
      </c>
      <c r="B31" s="36">
        <v>43482</v>
      </c>
      <c r="C31" s="23"/>
      <c r="D31" s="41"/>
      <c r="E31" s="16"/>
      <c r="F31" s="16" t="str">
        <f t="shared" si="1"/>
        <v/>
      </c>
    </row>
    <row r="32" spans="1:6" x14ac:dyDescent="0.25">
      <c r="A32" s="40" t="str">
        <f t="shared" si="0"/>
        <v>Fr</v>
      </c>
      <c r="B32" s="36">
        <v>43483</v>
      </c>
      <c r="C32" s="23"/>
      <c r="D32" s="41"/>
      <c r="E32" s="16"/>
      <c r="F32" s="16" t="str">
        <f t="shared" si="1"/>
        <v/>
      </c>
    </row>
    <row r="33" spans="1:6" x14ac:dyDescent="0.25">
      <c r="A33" s="40" t="str">
        <f t="shared" si="0"/>
        <v>Sa</v>
      </c>
      <c r="B33" s="36">
        <v>43484</v>
      </c>
      <c r="C33" s="23"/>
      <c r="D33" s="41"/>
      <c r="E33" s="16"/>
      <c r="F33" s="16" t="str">
        <f t="shared" si="1"/>
        <v/>
      </c>
    </row>
    <row r="34" spans="1:6" x14ac:dyDescent="0.25">
      <c r="A34" s="40" t="str">
        <f t="shared" si="0"/>
        <v>So</v>
      </c>
      <c r="B34" s="36">
        <v>43485</v>
      </c>
      <c r="C34" s="23"/>
      <c r="D34" s="41"/>
      <c r="E34" s="16"/>
      <c r="F34" s="16" t="str">
        <f t="shared" si="1"/>
        <v/>
      </c>
    </row>
    <row r="35" spans="1:6" x14ac:dyDescent="0.25">
      <c r="A35" s="40" t="str">
        <f t="shared" si="0"/>
        <v>Mo</v>
      </c>
      <c r="B35" s="36">
        <v>43486</v>
      </c>
      <c r="C35" s="23"/>
      <c r="D35" s="41"/>
      <c r="E35" s="16"/>
      <c r="F35" s="16" t="str">
        <f t="shared" si="1"/>
        <v/>
      </c>
    </row>
    <row r="36" spans="1:6" x14ac:dyDescent="0.25">
      <c r="A36" s="40" t="str">
        <f t="shared" si="0"/>
        <v>Di</v>
      </c>
      <c r="B36" s="36">
        <v>43487</v>
      </c>
      <c r="C36" s="23"/>
      <c r="D36" s="41"/>
      <c r="E36" s="16"/>
      <c r="F36" s="16" t="str">
        <f t="shared" si="1"/>
        <v/>
      </c>
    </row>
    <row r="37" spans="1:6" x14ac:dyDescent="0.25">
      <c r="A37" s="40" t="str">
        <f t="shared" si="0"/>
        <v>Mi</v>
      </c>
      <c r="B37" s="36">
        <v>43488</v>
      </c>
      <c r="C37" s="23"/>
      <c r="D37" s="41"/>
      <c r="E37" s="16"/>
      <c r="F37" s="16" t="str">
        <f t="shared" si="1"/>
        <v/>
      </c>
    </row>
    <row r="38" spans="1:6" x14ac:dyDescent="0.25">
      <c r="A38" s="40" t="str">
        <f t="shared" si="0"/>
        <v>Do</v>
      </c>
      <c r="B38" s="36">
        <v>43489</v>
      </c>
      <c r="C38" s="23"/>
      <c r="D38" s="41"/>
      <c r="E38" s="16"/>
      <c r="F38" s="16" t="str">
        <f t="shared" si="1"/>
        <v/>
      </c>
    </row>
    <row r="39" spans="1:6" x14ac:dyDescent="0.25">
      <c r="A39" s="40" t="str">
        <f t="shared" si="0"/>
        <v>Fr</v>
      </c>
      <c r="B39" s="36">
        <v>43490</v>
      </c>
      <c r="C39" s="23"/>
      <c r="D39" s="41"/>
      <c r="E39" s="16"/>
      <c r="F39" s="16" t="str">
        <f t="shared" si="1"/>
        <v/>
      </c>
    </row>
    <row r="40" spans="1:6" x14ac:dyDescent="0.25">
      <c r="A40" s="40" t="str">
        <f t="shared" si="0"/>
        <v>Sa</v>
      </c>
      <c r="B40" s="36">
        <v>43491</v>
      </c>
      <c r="C40" s="23"/>
      <c r="D40" s="41"/>
      <c r="E40" s="41"/>
      <c r="F40" s="16" t="str">
        <f t="shared" si="1"/>
        <v/>
      </c>
    </row>
    <row r="41" spans="1:6" x14ac:dyDescent="0.25">
      <c r="A41" s="40" t="str">
        <f t="shared" si="0"/>
        <v>So</v>
      </c>
      <c r="B41" s="36">
        <v>43492</v>
      </c>
      <c r="C41" s="23"/>
      <c r="D41" s="41"/>
      <c r="E41" s="41"/>
      <c r="F41" s="16" t="str">
        <f t="shared" si="1"/>
        <v/>
      </c>
    </row>
    <row r="42" spans="1:6" x14ac:dyDescent="0.25">
      <c r="A42" s="40" t="str">
        <f t="shared" si="0"/>
        <v>Mo</v>
      </c>
      <c r="B42" s="36">
        <v>43493</v>
      </c>
      <c r="C42" s="23"/>
      <c r="D42" s="41"/>
      <c r="E42" s="41"/>
      <c r="F42" s="16" t="str">
        <f t="shared" si="1"/>
        <v/>
      </c>
    </row>
    <row r="43" spans="1:6" x14ac:dyDescent="0.25">
      <c r="A43" s="40" t="str">
        <f t="shared" si="0"/>
        <v>Di</v>
      </c>
      <c r="B43" s="36">
        <v>43494</v>
      </c>
      <c r="C43" s="23"/>
      <c r="D43" s="41"/>
      <c r="E43" s="41"/>
      <c r="F43" s="16" t="str">
        <f t="shared" si="1"/>
        <v/>
      </c>
    </row>
    <row r="44" spans="1:6" x14ac:dyDescent="0.25">
      <c r="A44" s="40" t="str">
        <f t="shared" si="0"/>
        <v>Mi</v>
      </c>
      <c r="B44" s="36">
        <v>43495</v>
      </c>
      <c r="C44" s="23"/>
      <c r="D44" s="41"/>
      <c r="E44" s="41"/>
      <c r="F44" s="16" t="str">
        <f t="shared" si="1"/>
        <v/>
      </c>
    </row>
    <row r="45" spans="1:6" x14ac:dyDescent="0.25">
      <c r="A45" s="40" t="str">
        <f t="shared" si="0"/>
        <v>Do</v>
      </c>
      <c r="B45" s="36">
        <v>43496</v>
      </c>
      <c r="C45" s="23"/>
      <c r="D45" s="41"/>
      <c r="E45" s="41"/>
      <c r="F45" s="16" t="str">
        <f t="shared" si="1"/>
        <v/>
      </c>
    </row>
  </sheetData>
  <conditionalFormatting sqref="A15:F45">
    <cfRule type="expression" dxfId="5" priority="3">
      <formula>OR($A15="Sa",$A15="So")</formula>
    </cfRule>
  </conditionalFormatting>
  <conditionalFormatting sqref="A16:F45">
    <cfRule type="expression" dxfId="4" priority="2">
      <formula>WEEKDAY($B15,2)&gt;=WEEKDAY($B16,2)</formula>
    </cfRule>
  </conditionalFormatting>
  <conditionalFormatting sqref="C15:C45">
    <cfRule type="expression" dxfId="3" priority="1">
      <formula>ISBLANK($C15)</formula>
    </cfRule>
  </conditionalFormatting>
  <dataValidations count="5">
    <dataValidation type="date" allowBlank="1" showInputMessage="1" showErrorMessage="1" errorTitle="Ungültiges Datum" error="Das Datum muss im Folgemonat liegen!" promptTitle="Datum eingeben" prompt="Bitte geben Sie das Abrechnungs-Datum ein!" sqref="C3" xr:uid="{00000000-0002-0000-0900-000000000000}">
      <formula1>43497</formula1>
      <formula2>43524</formula2>
    </dataValidation>
    <dataValidation type="textLength" errorStyle="warning" operator="equal" allowBlank="1" showInputMessage="1" showErrorMessage="1" errorTitle="Fehler bei Personal-Nr." error="Hoppla - da hat sich ein Fehler eingeschlichen! Bitte geben Sie Ihre 6stellige Personal-Nr. korrekt ein!" promptTitle="Personal-Nr. eingeben" prompt="Bitte geben Sie Ihre 6stellige Personal-Nr. ein!" sqref="C9" xr:uid="{00000000-0002-0000-0900-000001000000}">
      <formula1>6</formula1>
    </dataValidation>
    <dataValidation type="list" allowBlank="1" showInputMessage="1" showErrorMessage="1" sqref="C11" xr:uid="{00000000-0002-0000-0900-000002000000}">
      <formula1>"ja,nein"</formula1>
    </dataValidation>
    <dataValidation type="list" allowBlank="1" showInputMessage="1" showErrorMessage="1" sqref="C6" xr:uid="{00000000-0002-0000-0900-000003000000}">
      <formula1>INDIRECT($C$5)</formula1>
    </dataValidation>
    <dataValidation type="list" allowBlank="1" showInputMessage="1" showErrorMessage="1" sqref="C7" xr:uid="{00000000-0002-0000-0900-000004000000}">
      <formula1>INDIRECT($C$6)</formula1>
    </dataValidation>
  </dataValidations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5000000}">
          <x14:formula1>
            <xm:f>Struktur!$A$2:$A$4</xm:f>
          </x14:formula1>
          <xm:sqref>C5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2DB96-0589-45F5-AAE7-3AFA21892869}">
  <sheetPr>
    <tabColor theme="3"/>
  </sheetPr>
  <dimension ref="A1:N45"/>
  <sheetViews>
    <sheetView zoomScaleNormal="100" workbookViewId="0">
      <selection activeCell="C7" sqref="C7"/>
    </sheetView>
  </sheetViews>
  <sheetFormatPr baseColWidth="10" defaultRowHeight="15" x14ac:dyDescent="0.25"/>
  <cols>
    <col min="1" max="1" width="4" customWidth="1"/>
    <col min="2" max="2" width="13.42578125" style="14" customWidth="1"/>
    <col min="3" max="3" width="21" style="15" customWidth="1"/>
    <col min="4" max="5" width="10.5703125" style="15" customWidth="1"/>
    <col min="6" max="6" width="10.28515625" style="15" customWidth="1"/>
    <col min="7" max="11" width="11.42578125" style="23" customWidth="1"/>
    <col min="12" max="13" width="20.7109375" style="23" customWidth="1"/>
    <col min="14" max="14" width="11.42578125" style="23"/>
  </cols>
  <sheetData>
    <row r="1" spans="1:6" ht="22.5" x14ac:dyDescent="0.3">
      <c r="B1" s="37" t="s">
        <v>88</v>
      </c>
    </row>
    <row r="3" spans="1:6" x14ac:dyDescent="0.25">
      <c r="B3" s="38" t="s">
        <v>89</v>
      </c>
      <c r="C3" s="39"/>
    </row>
    <row r="5" spans="1:6" x14ac:dyDescent="0.25">
      <c r="B5" s="38" t="s">
        <v>90</v>
      </c>
      <c r="C5" s="39" t="s">
        <v>82</v>
      </c>
    </row>
    <row r="6" spans="1:6" x14ac:dyDescent="0.25">
      <c r="B6" s="38" t="s">
        <v>91</v>
      </c>
      <c r="C6" s="39" t="s">
        <v>94</v>
      </c>
    </row>
    <row r="7" spans="1:6" x14ac:dyDescent="0.25">
      <c r="B7" s="38" t="s">
        <v>92</v>
      </c>
      <c r="C7" s="39" t="s">
        <v>101</v>
      </c>
    </row>
    <row r="8" spans="1:6" x14ac:dyDescent="0.25">
      <c r="B8"/>
    </row>
    <row r="9" spans="1:6" x14ac:dyDescent="0.25">
      <c r="B9" s="19" t="s">
        <v>86</v>
      </c>
      <c r="C9" s="45"/>
    </row>
    <row r="11" spans="1:6" x14ac:dyDescent="0.25">
      <c r="B11" s="19" t="s">
        <v>87</v>
      </c>
      <c r="C11" s="42"/>
    </row>
    <row r="14" spans="1:6" x14ac:dyDescent="0.25">
      <c r="A14" s="18"/>
      <c r="B14" s="19" t="s">
        <v>49</v>
      </c>
      <c r="C14" s="20" t="s">
        <v>50</v>
      </c>
      <c r="D14" s="18" t="s">
        <v>51</v>
      </c>
      <c r="E14" s="18" t="s">
        <v>52</v>
      </c>
      <c r="F14" s="18" t="s">
        <v>53</v>
      </c>
    </row>
    <row r="15" spans="1:6" x14ac:dyDescent="0.25">
      <c r="A15" s="40" t="str">
        <f>TEXT(B15,"ttt")</f>
        <v>Di</v>
      </c>
      <c r="B15" s="36">
        <v>43466</v>
      </c>
      <c r="C15" s="23" t="s">
        <v>54</v>
      </c>
      <c r="D15" s="17">
        <v>0.33333333333333331</v>
      </c>
      <c r="E15" s="16">
        <v>0.66666666666666663</v>
      </c>
      <c r="F15" s="16">
        <f>IF(OR(ISBLANK(D15),ISBLANK(E15)),"",E15-D15)</f>
        <v>0.33333333333333331</v>
      </c>
    </row>
    <row r="16" spans="1:6" x14ac:dyDescent="0.25">
      <c r="A16" s="40" t="str">
        <f t="shared" ref="A16:A45" si="0">TEXT(B16,"ttt")</f>
        <v>Mi</v>
      </c>
      <c r="B16" s="36">
        <v>43467</v>
      </c>
      <c r="C16" s="23" t="s">
        <v>55</v>
      </c>
      <c r="D16" s="17">
        <v>0.33333333333333331</v>
      </c>
      <c r="E16" s="16">
        <v>0.5</v>
      </c>
      <c r="F16" s="16">
        <f t="shared" ref="F16:F45" si="1">IF(OR(ISBLANK(D16),ISBLANK(E16)),"",E16-D16)</f>
        <v>0.16666666666666669</v>
      </c>
    </row>
    <row r="17" spans="1:6" x14ac:dyDescent="0.25">
      <c r="A17" s="40" t="str">
        <f t="shared" si="0"/>
        <v>Do</v>
      </c>
      <c r="B17" s="36">
        <v>43468</v>
      </c>
      <c r="C17" s="23"/>
      <c r="D17" s="41"/>
      <c r="E17" s="16"/>
      <c r="F17" s="16" t="str">
        <f t="shared" si="1"/>
        <v/>
      </c>
    </row>
    <row r="18" spans="1:6" x14ac:dyDescent="0.25">
      <c r="A18" s="40" t="str">
        <f t="shared" si="0"/>
        <v>Fr</v>
      </c>
      <c r="B18" s="36">
        <v>43469</v>
      </c>
      <c r="C18" s="23"/>
      <c r="D18" s="41"/>
      <c r="E18" s="16"/>
      <c r="F18" s="16" t="str">
        <f t="shared" si="1"/>
        <v/>
      </c>
    </row>
    <row r="19" spans="1:6" x14ac:dyDescent="0.25">
      <c r="A19" s="40" t="str">
        <f t="shared" si="0"/>
        <v>Sa</v>
      </c>
      <c r="B19" s="36">
        <v>43470</v>
      </c>
      <c r="C19" s="23"/>
      <c r="D19" s="41"/>
      <c r="E19" s="16"/>
      <c r="F19" s="16" t="str">
        <f t="shared" si="1"/>
        <v/>
      </c>
    </row>
    <row r="20" spans="1:6" x14ac:dyDescent="0.25">
      <c r="A20" s="40" t="str">
        <f t="shared" si="0"/>
        <v>So</v>
      </c>
      <c r="B20" s="36">
        <v>43471</v>
      </c>
      <c r="C20" s="23"/>
      <c r="D20" s="41"/>
      <c r="E20" s="16"/>
      <c r="F20" s="16" t="str">
        <f t="shared" si="1"/>
        <v/>
      </c>
    </row>
    <row r="21" spans="1:6" x14ac:dyDescent="0.25">
      <c r="A21" s="40" t="str">
        <f t="shared" si="0"/>
        <v>Mo</v>
      </c>
      <c r="B21" s="36">
        <v>43472</v>
      </c>
      <c r="C21" s="23"/>
      <c r="D21" s="41"/>
      <c r="E21" s="16"/>
      <c r="F21" s="16" t="str">
        <f t="shared" si="1"/>
        <v/>
      </c>
    </row>
    <row r="22" spans="1:6" x14ac:dyDescent="0.25">
      <c r="A22" s="40" t="str">
        <f t="shared" si="0"/>
        <v>Di</v>
      </c>
      <c r="B22" s="36">
        <v>43473</v>
      </c>
      <c r="C22" s="23"/>
      <c r="D22" s="41"/>
      <c r="E22" s="16"/>
      <c r="F22" s="16" t="str">
        <f t="shared" si="1"/>
        <v/>
      </c>
    </row>
    <row r="23" spans="1:6" x14ac:dyDescent="0.25">
      <c r="A23" s="40" t="str">
        <f t="shared" si="0"/>
        <v>Mi</v>
      </c>
      <c r="B23" s="36">
        <v>43474</v>
      </c>
      <c r="C23" s="23"/>
      <c r="D23" s="41"/>
      <c r="E23" s="16"/>
      <c r="F23" s="16" t="str">
        <f t="shared" si="1"/>
        <v/>
      </c>
    </row>
    <row r="24" spans="1:6" x14ac:dyDescent="0.25">
      <c r="A24" s="40" t="str">
        <f t="shared" si="0"/>
        <v>Do</v>
      </c>
      <c r="B24" s="36">
        <v>43475</v>
      </c>
      <c r="C24" s="23"/>
      <c r="D24" s="41"/>
      <c r="E24" s="16"/>
      <c r="F24" s="16" t="str">
        <f t="shared" si="1"/>
        <v/>
      </c>
    </row>
    <row r="25" spans="1:6" x14ac:dyDescent="0.25">
      <c r="A25" s="40" t="str">
        <f t="shared" si="0"/>
        <v>Fr</v>
      </c>
      <c r="B25" s="36">
        <v>43476</v>
      </c>
      <c r="C25" s="23"/>
      <c r="D25" s="41"/>
      <c r="E25" s="16"/>
      <c r="F25" s="16" t="str">
        <f t="shared" si="1"/>
        <v/>
      </c>
    </row>
    <row r="26" spans="1:6" x14ac:dyDescent="0.25">
      <c r="A26" s="40" t="str">
        <f t="shared" si="0"/>
        <v>Sa</v>
      </c>
      <c r="B26" s="36">
        <v>43477</v>
      </c>
      <c r="C26" s="23"/>
      <c r="D26" s="41"/>
      <c r="E26" s="16"/>
      <c r="F26" s="16" t="str">
        <f t="shared" si="1"/>
        <v/>
      </c>
    </row>
    <row r="27" spans="1:6" x14ac:dyDescent="0.25">
      <c r="A27" s="40" t="str">
        <f t="shared" si="0"/>
        <v>So</v>
      </c>
      <c r="B27" s="36">
        <v>43478</v>
      </c>
      <c r="C27" s="23"/>
      <c r="D27" s="41"/>
      <c r="E27" s="16"/>
      <c r="F27" s="16" t="str">
        <f t="shared" si="1"/>
        <v/>
      </c>
    </row>
    <row r="28" spans="1:6" x14ac:dyDescent="0.25">
      <c r="A28" s="40" t="str">
        <f t="shared" si="0"/>
        <v>Mo</v>
      </c>
      <c r="B28" s="36">
        <v>43479</v>
      </c>
      <c r="C28" s="23"/>
      <c r="D28" s="41"/>
      <c r="E28" s="16"/>
      <c r="F28" s="16" t="str">
        <f t="shared" si="1"/>
        <v/>
      </c>
    </row>
    <row r="29" spans="1:6" x14ac:dyDescent="0.25">
      <c r="A29" s="40" t="str">
        <f t="shared" si="0"/>
        <v>Di</v>
      </c>
      <c r="B29" s="36">
        <v>43480</v>
      </c>
      <c r="C29" s="23"/>
      <c r="D29" s="41"/>
      <c r="E29" s="16"/>
      <c r="F29" s="16" t="str">
        <f t="shared" si="1"/>
        <v/>
      </c>
    </row>
    <row r="30" spans="1:6" x14ac:dyDescent="0.25">
      <c r="A30" s="40" t="str">
        <f t="shared" si="0"/>
        <v>Mi</v>
      </c>
      <c r="B30" s="36">
        <v>43481</v>
      </c>
      <c r="C30" s="23"/>
      <c r="D30" s="41"/>
      <c r="E30" s="16"/>
      <c r="F30" s="16" t="str">
        <f t="shared" si="1"/>
        <v/>
      </c>
    </row>
    <row r="31" spans="1:6" x14ac:dyDescent="0.25">
      <c r="A31" s="40" t="str">
        <f t="shared" si="0"/>
        <v>Do</v>
      </c>
      <c r="B31" s="36">
        <v>43482</v>
      </c>
      <c r="C31" s="23"/>
      <c r="D31" s="41"/>
      <c r="E31" s="16"/>
      <c r="F31" s="16" t="str">
        <f t="shared" si="1"/>
        <v/>
      </c>
    </row>
    <row r="32" spans="1:6" x14ac:dyDescent="0.25">
      <c r="A32" s="40" t="str">
        <f t="shared" si="0"/>
        <v>Fr</v>
      </c>
      <c r="B32" s="36">
        <v>43483</v>
      </c>
      <c r="C32" s="23"/>
      <c r="D32" s="41"/>
      <c r="E32" s="16"/>
      <c r="F32" s="16" t="str">
        <f t="shared" si="1"/>
        <v/>
      </c>
    </row>
    <row r="33" spans="1:6" x14ac:dyDescent="0.25">
      <c r="A33" s="40" t="str">
        <f t="shared" si="0"/>
        <v>Sa</v>
      </c>
      <c r="B33" s="36">
        <v>43484</v>
      </c>
      <c r="C33" s="23"/>
      <c r="D33" s="41"/>
      <c r="E33" s="16"/>
      <c r="F33" s="16" t="str">
        <f t="shared" si="1"/>
        <v/>
      </c>
    </row>
    <row r="34" spans="1:6" x14ac:dyDescent="0.25">
      <c r="A34" s="40" t="str">
        <f t="shared" si="0"/>
        <v>So</v>
      </c>
      <c r="B34" s="36">
        <v>43485</v>
      </c>
      <c r="C34" s="23"/>
      <c r="D34" s="41"/>
      <c r="E34" s="16"/>
      <c r="F34" s="16" t="str">
        <f t="shared" si="1"/>
        <v/>
      </c>
    </row>
    <row r="35" spans="1:6" x14ac:dyDescent="0.25">
      <c r="A35" s="40" t="str">
        <f t="shared" si="0"/>
        <v>Mo</v>
      </c>
      <c r="B35" s="36">
        <v>43486</v>
      </c>
      <c r="C35" s="23"/>
      <c r="D35" s="41"/>
      <c r="E35" s="16"/>
      <c r="F35" s="16" t="str">
        <f t="shared" si="1"/>
        <v/>
      </c>
    </row>
    <row r="36" spans="1:6" x14ac:dyDescent="0.25">
      <c r="A36" s="40" t="str">
        <f t="shared" si="0"/>
        <v>Di</v>
      </c>
      <c r="B36" s="36">
        <v>43487</v>
      </c>
      <c r="C36" s="23"/>
      <c r="D36" s="41"/>
      <c r="E36" s="16"/>
      <c r="F36" s="16" t="str">
        <f t="shared" si="1"/>
        <v/>
      </c>
    </row>
    <row r="37" spans="1:6" x14ac:dyDescent="0.25">
      <c r="A37" s="40" t="str">
        <f t="shared" si="0"/>
        <v>Mi</v>
      </c>
      <c r="B37" s="36">
        <v>43488</v>
      </c>
      <c r="C37" s="23"/>
      <c r="D37" s="41"/>
      <c r="E37" s="16"/>
      <c r="F37" s="16" t="str">
        <f t="shared" si="1"/>
        <v/>
      </c>
    </row>
    <row r="38" spans="1:6" x14ac:dyDescent="0.25">
      <c r="A38" s="40" t="str">
        <f t="shared" si="0"/>
        <v>Do</v>
      </c>
      <c r="B38" s="36">
        <v>43489</v>
      </c>
      <c r="C38" s="23"/>
      <c r="D38" s="41"/>
      <c r="E38" s="16"/>
      <c r="F38" s="16" t="str">
        <f t="shared" si="1"/>
        <v/>
      </c>
    </row>
    <row r="39" spans="1:6" x14ac:dyDescent="0.25">
      <c r="A39" s="40" t="str">
        <f t="shared" si="0"/>
        <v>Fr</v>
      </c>
      <c r="B39" s="36">
        <v>43490</v>
      </c>
      <c r="C39" s="23"/>
      <c r="D39" s="41"/>
      <c r="E39" s="16"/>
      <c r="F39" s="16" t="str">
        <f t="shared" si="1"/>
        <v/>
      </c>
    </row>
    <row r="40" spans="1:6" x14ac:dyDescent="0.25">
      <c r="A40" s="40" t="str">
        <f t="shared" si="0"/>
        <v>Sa</v>
      </c>
      <c r="B40" s="36">
        <v>43491</v>
      </c>
      <c r="C40" s="23"/>
      <c r="D40" s="41"/>
      <c r="E40" s="41"/>
      <c r="F40" s="16" t="str">
        <f t="shared" si="1"/>
        <v/>
      </c>
    </row>
    <row r="41" spans="1:6" x14ac:dyDescent="0.25">
      <c r="A41" s="40" t="str">
        <f t="shared" si="0"/>
        <v>So</v>
      </c>
      <c r="B41" s="36">
        <v>43492</v>
      </c>
      <c r="C41" s="23"/>
      <c r="D41" s="41"/>
      <c r="E41" s="41"/>
      <c r="F41" s="16" t="str">
        <f t="shared" si="1"/>
        <v/>
      </c>
    </row>
    <row r="42" spans="1:6" x14ac:dyDescent="0.25">
      <c r="A42" s="40" t="str">
        <f t="shared" si="0"/>
        <v>Mo</v>
      </c>
      <c r="B42" s="36">
        <v>43493</v>
      </c>
      <c r="C42" s="23"/>
      <c r="D42" s="41"/>
      <c r="E42" s="41"/>
      <c r="F42" s="16" t="str">
        <f t="shared" si="1"/>
        <v/>
      </c>
    </row>
    <row r="43" spans="1:6" x14ac:dyDescent="0.25">
      <c r="A43" s="40" t="str">
        <f t="shared" si="0"/>
        <v>Di</v>
      </c>
      <c r="B43" s="36">
        <v>43494</v>
      </c>
      <c r="C43" s="23"/>
      <c r="D43" s="41"/>
      <c r="E43" s="41"/>
      <c r="F43" s="16" t="str">
        <f t="shared" si="1"/>
        <v/>
      </c>
    </row>
    <row r="44" spans="1:6" x14ac:dyDescent="0.25">
      <c r="A44" s="40" t="str">
        <f t="shared" si="0"/>
        <v>Mi</v>
      </c>
      <c r="B44" s="36">
        <v>43495</v>
      </c>
      <c r="C44" s="23"/>
      <c r="D44" s="41"/>
      <c r="E44" s="41"/>
      <c r="F44" s="16" t="str">
        <f t="shared" si="1"/>
        <v/>
      </c>
    </row>
    <row r="45" spans="1:6" x14ac:dyDescent="0.25">
      <c r="A45" s="40" t="str">
        <f t="shared" si="0"/>
        <v>Do</v>
      </c>
      <c r="B45" s="36">
        <v>43496</v>
      </c>
      <c r="C45" s="23"/>
      <c r="D45" s="41"/>
      <c r="E45" s="41"/>
      <c r="F45" s="16" t="str">
        <f t="shared" si="1"/>
        <v/>
      </c>
    </row>
  </sheetData>
  <conditionalFormatting sqref="A15:F45">
    <cfRule type="expression" dxfId="2" priority="3">
      <formula>OR($A15="Sa",$A15="So")</formula>
    </cfRule>
  </conditionalFormatting>
  <conditionalFormatting sqref="A16:F45">
    <cfRule type="expression" dxfId="1" priority="2">
      <formula>WEEKDAY($B15,2)&gt;=WEEKDAY($B16,2)</formula>
    </cfRule>
  </conditionalFormatting>
  <conditionalFormatting sqref="C15:C45">
    <cfRule type="expression" dxfId="0" priority="1">
      <formula>ISBLANK($C15)</formula>
    </cfRule>
  </conditionalFormatting>
  <dataValidations count="6">
    <dataValidation type="list" allowBlank="1" showInputMessage="1" showErrorMessage="1" sqref="C5" xr:uid="{9C7A4F9C-9BFA-4293-B72F-7EB66E4A7826}">
      <formula1>INDIRECT("tab_abteilung[abteilung]")</formula1>
    </dataValidation>
    <dataValidation type="list" allowBlank="1" showInputMessage="1" showErrorMessage="1" sqref="C7" xr:uid="{F3D34EDC-D651-4CC7-B79A-DEB21BA20540}">
      <formula1>INDIRECT("tab_name["&amp;$C$6&amp;"]")</formula1>
    </dataValidation>
    <dataValidation type="list" allowBlank="1" showInputMessage="1" showErrorMessage="1" sqref="C6" xr:uid="{B56C4792-A789-4448-87FF-ED9E4C2832C7}">
      <formula1>INDIRECT("tab_bereich["&amp;$C$5&amp;"]")</formula1>
    </dataValidation>
    <dataValidation type="list" allowBlank="1" showInputMessage="1" showErrorMessage="1" sqref="C11" xr:uid="{CA9133D4-FAFD-4AC3-A6C9-86B02C42187C}">
      <formula1>"ja,nein"</formula1>
    </dataValidation>
    <dataValidation type="textLength" errorStyle="warning" operator="equal" allowBlank="1" showInputMessage="1" showErrorMessage="1" errorTitle="Fehler bei Personal-Nr." error="Hoppla - da hat sich ein Fehler eingeschlichen! Bitte geben Sie Ihre 6stellige Personal-Nr. korrekt ein!" promptTitle="Personal-Nr. eingeben" prompt="Bitte geben Sie Ihre 6stellige Personal-Nr. ein!" sqref="C9" xr:uid="{80B60D27-6A63-41D6-A099-5B3A4BB4CB28}">
      <formula1>6</formula1>
    </dataValidation>
    <dataValidation type="date" allowBlank="1" showInputMessage="1" showErrorMessage="1" errorTitle="Ungültiges Datum" error="Das Datum muss im Folgemonat liegen!" promptTitle="Datum eingeben" prompt="Bitte geben Sie das Abrechnungs-Datum ein!" sqref="C3" xr:uid="{84489E41-5086-420B-959F-0E63066FBC94}">
      <formula1>43497</formula1>
      <formula2>43524</formula2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ED99D-429C-4198-848A-9B36B0F6DA1B}">
  <dimension ref="A1:C35"/>
  <sheetViews>
    <sheetView workbookViewId="0"/>
  </sheetViews>
  <sheetFormatPr baseColWidth="10" defaultRowHeight="15" x14ac:dyDescent="0.25"/>
  <cols>
    <col min="1" max="1" width="15.7109375" style="25" bestFit="1" customWidth="1"/>
    <col min="2" max="2" width="19.7109375" style="25" customWidth="1"/>
    <col min="3" max="3" width="18.85546875" style="25" customWidth="1"/>
    <col min="4" max="16384" width="11.42578125" style="25"/>
  </cols>
  <sheetData>
    <row r="1" spans="1:3" ht="18.75" x14ac:dyDescent="0.3">
      <c r="A1" s="34" t="s">
        <v>79</v>
      </c>
      <c r="B1" s="34" t="s">
        <v>80</v>
      </c>
      <c r="C1" s="34" t="s">
        <v>78</v>
      </c>
    </row>
    <row r="2" spans="1:3" x14ac:dyDescent="0.25">
      <c r="A2" s="27" t="s">
        <v>82</v>
      </c>
      <c r="B2" s="27" t="s">
        <v>82</v>
      </c>
      <c r="C2" s="27" t="s">
        <v>85</v>
      </c>
    </row>
    <row r="3" spans="1:3" x14ac:dyDescent="0.25">
      <c r="A3" s="27" t="s">
        <v>81</v>
      </c>
      <c r="B3" s="35" t="s">
        <v>85</v>
      </c>
      <c r="C3" s="35" t="s">
        <v>97</v>
      </c>
    </row>
    <row r="4" spans="1:3" x14ac:dyDescent="0.25">
      <c r="A4" s="27" t="s">
        <v>84</v>
      </c>
      <c r="B4" s="35" t="s">
        <v>83</v>
      </c>
      <c r="C4" s="35" t="s">
        <v>98</v>
      </c>
    </row>
    <row r="5" spans="1:3" x14ac:dyDescent="0.25">
      <c r="B5" s="35" t="s">
        <v>94</v>
      </c>
      <c r="C5" s="27" t="s">
        <v>83</v>
      </c>
    </row>
    <row r="6" spans="1:3" x14ac:dyDescent="0.25">
      <c r="B6" s="27" t="s">
        <v>81</v>
      </c>
      <c r="C6" s="44" t="s">
        <v>99</v>
      </c>
    </row>
    <row r="7" spans="1:3" x14ac:dyDescent="0.25">
      <c r="B7" s="35" t="s">
        <v>54</v>
      </c>
      <c r="C7" s="35" t="s">
        <v>100</v>
      </c>
    </row>
    <row r="8" spans="1:3" x14ac:dyDescent="0.25">
      <c r="B8" s="35" t="s">
        <v>95</v>
      </c>
      <c r="C8" s="27" t="s">
        <v>94</v>
      </c>
    </row>
    <row r="9" spans="1:3" x14ac:dyDescent="0.25">
      <c r="B9" s="35" t="s">
        <v>96</v>
      </c>
      <c r="C9" s="35" t="s">
        <v>101</v>
      </c>
    </row>
    <row r="10" spans="1:3" x14ac:dyDescent="0.25">
      <c r="B10" s="27" t="s">
        <v>84</v>
      </c>
      <c r="C10" s="35" t="s">
        <v>102</v>
      </c>
    </row>
    <row r="11" spans="1:3" x14ac:dyDescent="0.25">
      <c r="B11" s="35" t="s">
        <v>93</v>
      </c>
      <c r="C11" s="35" t="s">
        <v>103</v>
      </c>
    </row>
    <row r="12" spans="1:3" x14ac:dyDescent="0.25">
      <c r="B12" s="35" t="s">
        <v>115</v>
      </c>
      <c r="C12" s="27" t="s">
        <v>54</v>
      </c>
    </row>
    <row r="13" spans="1:3" x14ac:dyDescent="0.25">
      <c r="B13" s="35"/>
      <c r="C13" s="35" t="s">
        <v>104</v>
      </c>
    </row>
    <row r="14" spans="1:3" x14ac:dyDescent="0.25">
      <c r="C14" s="35" t="s">
        <v>105</v>
      </c>
    </row>
    <row r="15" spans="1:3" x14ac:dyDescent="0.25">
      <c r="C15" s="35" t="s">
        <v>106</v>
      </c>
    </row>
    <row r="16" spans="1:3" x14ac:dyDescent="0.25">
      <c r="C16" s="27" t="s">
        <v>107</v>
      </c>
    </row>
    <row r="17" spans="3:3" x14ac:dyDescent="0.25">
      <c r="C17" s="35" t="s">
        <v>108</v>
      </c>
    </row>
    <row r="18" spans="3:3" x14ac:dyDescent="0.25">
      <c r="C18" s="35" t="s">
        <v>109</v>
      </c>
    </row>
    <row r="19" spans="3:3" x14ac:dyDescent="0.25">
      <c r="C19" s="35" t="s">
        <v>110</v>
      </c>
    </row>
    <row r="20" spans="3:3" x14ac:dyDescent="0.25">
      <c r="C20" s="27" t="s">
        <v>96</v>
      </c>
    </row>
    <row r="21" spans="3:3" x14ac:dyDescent="0.25">
      <c r="C21" s="35" t="s">
        <v>111</v>
      </c>
    </row>
    <row r="22" spans="3:3" x14ac:dyDescent="0.25">
      <c r="C22" s="35" t="s">
        <v>112</v>
      </c>
    </row>
    <row r="23" spans="3:3" x14ac:dyDescent="0.25">
      <c r="C23" s="27" t="s">
        <v>93</v>
      </c>
    </row>
    <row r="24" spans="3:3" x14ac:dyDescent="0.25">
      <c r="C24" s="35" t="s">
        <v>113</v>
      </c>
    </row>
    <row r="25" spans="3:3" x14ac:dyDescent="0.25">
      <c r="C25" s="35" t="s">
        <v>114</v>
      </c>
    </row>
    <row r="26" spans="3:3" x14ac:dyDescent="0.25">
      <c r="C26" s="27" t="s">
        <v>115</v>
      </c>
    </row>
    <row r="27" spans="3:3" x14ac:dyDescent="0.25">
      <c r="C27" s="44" t="s">
        <v>116</v>
      </c>
    </row>
    <row r="28" spans="3:3" x14ac:dyDescent="0.25">
      <c r="C28" s="44" t="s">
        <v>117</v>
      </c>
    </row>
    <row r="31" spans="3:3" x14ac:dyDescent="0.25">
      <c r="C31" s="27"/>
    </row>
    <row r="35" spans="3:3" x14ac:dyDescent="0.25">
      <c r="C35" s="27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C5D92-2509-4BE8-B124-830B266BFEA6}">
  <dimension ref="A1:N35"/>
  <sheetViews>
    <sheetView workbookViewId="0"/>
  </sheetViews>
  <sheetFormatPr baseColWidth="10" defaultRowHeight="15" x14ac:dyDescent="0.25"/>
  <cols>
    <col min="1" max="1" width="18.42578125" style="25" customWidth="1"/>
    <col min="2" max="2" width="2.7109375" style="25" customWidth="1"/>
    <col min="3" max="3" width="16.7109375" style="25" bestFit="1" customWidth="1"/>
    <col min="4" max="4" width="17.28515625" style="25" bestFit="1" customWidth="1"/>
    <col min="5" max="5" width="14.42578125" style="25" customWidth="1"/>
    <col min="6" max="6" width="2.7109375" style="25" customWidth="1"/>
    <col min="7" max="7" width="16.85546875" style="25" customWidth="1"/>
    <col min="8" max="8" width="23" style="25" customWidth="1"/>
    <col min="9" max="9" width="14.28515625" style="25" customWidth="1"/>
    <col min="10" max="10" width="9.42578125" style="25" customWidth="1"/>
    <col min="11" max="11" width="13.42578125" style="25" customWidth="1"/>
    <col min="12" max="12" width="9.5703125" style="25" bestFit="1" customWidth="1"/>
    <col min="13" max="16384" width="11.42578125" style="25"/>
  </cols>
  <sheetData>
    <row r="1" spans="1:14" ht="18.75" x14ac:dyDescent="0.3">
      <c r="A1" s="34" t="s">
        <v>79</v>
      </c>
      <c r="B1" s="34"/>
      <c r="C1" s="34" t="s">
        <v>82</v>
      </c>
      <c r="D1" s="34" t="s">
        <v>81</v>
      </c>
      <c r="E1" s="34" t="s">
        <v>84</v>
      </c>
      <c r="F1" s="34"/>
      <c r="G1" s="34" t="s">
        <v>85</v>
      </c>
      <c r="H1" s="34" t="s">
        <v>83</v>
      </c>
      <c r="I1" s="34" t="s">
        <v>94</v>
      </c>
      <c r="J1" s="34" t="s">
        <v>54</v>
      </c>
      <c r="K1" s="34" t="s">
        <v>107</v>
      </c>
      <c r="L1" s="34" t="s">
        <v>96</v>
      </c>
      <c r="M1" s="34" t="s">
        <v>93</v>
      </c>
      <c r="N1" s="34" t="s">
        <v>115</v>
      </c>
    </row>
    <row r="2" spans="1:14" x14ac:dyDescent="0.25">
      <c r="A2" s="35" t="s">
        <v>82</v>
      </c>
      <c r="B2" s="27"/>
      <c r="C2" s="35" t="s">
        <v>85</v>
      </c>
      <c r="D2" s="35" t="s">
        <v>54</v>
      </c>
      <c r="E2" s="35" t="s">
        <v>93</v>
      </c>
      <c r="F2" s="35"/>
      <c r="G2" s="35" t="s">
        <v>97</v>
      </c>
      <c r="H2" s="44" t="s">
        <v>99</v>
      </c>
      <c r="I2" s="35" t="s">
        <v>101</v>
      </c>
      <c r="J2" s="35" t="s">
        <v>105</v>
      </c>
      <c r="K2" s="35" t="s">
        <v>108</v>
      </c>
      <c r="L2" s="35" t="s">
        <v>111</v>
      </c>
      <c r="M2" s="35" t="s">
        <v>113</v>
      </c>
      <c r="N2" s="44" t="s">
        <v>116</v>
      </c>
    </row>
    <row r="3" spans="1:14" x14ac:dyDescent="0.25">
      <c r="A3" s="35" t="s">
        <v>81</v>
      </c>
      <c r="B3" s="27"/>
      <c r="C3" s="35" t="s">
        <v>83</v>
      </c>
      <c r="D3" s="35" t="s">
        <v>95</v>
      </c>
      <c r="E3" s="35" t="s">
        <v>115</v>
      </c>
      <c r="F3" s="35"/>
      <c r="G3" s="35" t="s">
        <v>98</v>
      </c>
      <c r="H3" s="35" t="s">
        <v>100</v>
      </c>
      <c r="I3" s="35" t="s">
        <v>102</v>
      </c>
      <c r="J3" s="35" t="s">
        <v>106</v>
      </c>
      <c r="K3" s="35" t="s">
        <v>109</v>
      </c>
      <c r="L3" s="35" t="s">
        <v>112</v>
      </c>
      <c r="M3" s="35" t="s">
        <v>114</v>
      </c>
      <c r="N3" s="44" t="s">
        <v>117</v>
      </c>
    </row>
    <row r="4" spans="1:14" x14ac:dyDescent="0.25">
      <c r="A4" s="35" t="s">
        <v>84</v>
      </c>
      <c r="B4" s="27"/>
      <c r="C4" s="35" t="s">
        <v>94</v>
      </c>
      <c r="D4" s="35" t="s">
        <v>96</v>
      </c>
      <c r="E4" s="35"/>
      <c r="F4" s="35"/>
      <c r="G4" s="35"/>
      <c r="H4" s="35"/>
      <c r="I4" s="35" t="s">
        <v>103</v>
      </c>
      <c r="J4" s="35"/>
      <c r="K4" s="35" t="s">
        <v>110</v>
      </c>
      <c r="L4" s="35"/>
      <c r="M4" s="35" t="s">
        <v>104</v>
      </c>
    </row>
    <row r="5" spans="1:14" x14ac:dyDescent="0.25">
      <c r="A5" s="56"/>
      <c r="E5" s="35"/>
      <c r="F5" s="35"/>
      <c r="G5" s="35"/>
      <c r="H5" s="35"/>
      <c r="I5" s="35"/>
      <c r="J5" s="35"/>
    </row>
    <row r="6" spans="1:14" x14ac:dyDescent="0.25">
      <c r="D6" s="27"/>
      <c r="E6" s="27"/>
      <c r="F6" s="27"/>
      <c r="G6" s="27"/>
      <c r="H6" s="27"/>
      <c r="I6" s="27"/>
      <c r="J6" s="27"/>
    </row>
    <row r="7" spans="1:14" x14ac:dyDescent="0.25">
      <c r="E7" s="35"/>
      <c r="F7" s="35"/>
      <c r="G7" s="35"/>
      <c r="H7" s="35"/>
      <c r="I7" s="35"/>
      <c r="J7" s="35"/>
    </row>
    <row r="8" spans="1:14" x14ac:dyDescent="0.25">
      <c r="E8" s="35"/>
      <c r="F8" s="35"/>
      <c r="G8" s="35"/>
      <c r="H8" s="35"/>
      <c r="I8" s="35"/>
      <c r="J8" s="35"/>
    </row>
    <row r="9" spans="1:14" x14ac:dyDescent="0.25">
      <c r="E9" s="35"/>
      <c r="F9" s="35"/>
      <c r="G9" s="35"/>
      <c r="H9" s="35"/>
      <c r="I9" s="35"/>
      <c r="J9" s="35"/>
    </row>
    <row r="10" spans="1:14" x14ac:dyDescent="0.25">
      <c r="D10" s="27"/>
      <c r="E10" s="27"/>
      <c r="F10" s="27"/>
      <c r="G10" s="27"/>
      <c r="H10" s="27"/>
      <c r="I10" s="27"/>
      <c r="J10" s="27"/>
    </row>
    <row r="11" spans="1:14" x14ac:dyDescent="0.25">
      <c r="E11" s="35"/>
      <c r="F11" s="35"/>
      <c r="G11" s="35"/>
      <c r="H11" s="35"/>
      <c r="I11" s="35"/>
      <c r="J11" s="35"/>
    </row>
    <row r="12" spans="1:14" x14ac:dyDescent="0.25">
      <c r="E12" s="35"/>
      <c r="F12" s="35"/>
      <c r="G12" s="35"/>
      <c r="H12" s="35"/>
      <c r="I12" s="35"/>
      <c r="J12" s="35"/>
    </row>
    <row r="31" spans="11:11" x14ac:dyDescent="0.25">
      <c r="K31" s="27"/>
    </row>
    <row r="35" spans="11:11" x14ac:dyDescent="0.25">
      <c r="K35" s="27"/>
    </row>
  </sheetData>
  <pageMargins left="0.7" right="0.7" top="0.78740157499999996" bottom="0.78740157499999996" header="0.3" footer="0.3"/>
  <tableParts count="3">
    <tablePart r:id="rId1"/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2"/>
  <sheetViews>
    <sheetView workbookViewId="0">
      <selection activeCell="B12" sqref="B12"/>
    </sheetView>
  </sheetViews>
  <sheetFormatPr baseColWidth="10" defaultRowHeight="15" x14ac:dyDescent="0.25"/>
  <cols>
    <col min="1" max="1" width="21.7109375" customWidth="1"/>
    <col min="2" max="3" width="19.7109375" customWidth="1"/>
  </cols>
  <sheetData>
    <row r="1" spans="1:3" s="49" customFormat="1" ht="26.25" customHeight="1" x14ac:dyDescent="0.25">
      <c r="A1" s="50" t="s">
        <v>129</v>
      </c>
      <c r="B1" s="51"/>
    </row>
    <row r="2" spans="1:3" s="49" customFormat="1" ht="26.25" customHeight="1" x14ac:dyDescent="0.25">
      <c r="A2" s="50" t="s">
        <v>130</v>
      </c>
      <c r="B2" s="51"/>
    </row>
    <row r="4" spans="1:3" x14ac:dyDescent="0.25">
      <c r="A4" s="21" t="s">
        <v>118</v>
      </c>
      <c r="B4" s="21" t="s">
        <v>119</v>
      </c>
      <c r="C4" s="21" t="s">
        <v>120</v>
      </c>
    </row>
    <row r="5" spans="1:3" x14ac:dyDescent="0.25">
      <c r="A5" t="s">
        <v>121</v>
      </c>
      <c r="B5" t="s">
        <v>125</v>
      </c>
      <c r="C5" t="s">
        <v>127</v>
      </c>
    </row>
    <row r="6" spans="1:3" x14ac:dyDescent="0.25">
      <c r="A6" t="s">
        <v>122</v>
      </c>
      <c r="B6" t="s">
        <v>124</v>
      </c>
      <c r="C6" t="s">
        <v>128</v>
      </c>
    </row>
    <row r="7" spans="1:3" x14ac:dyDescent="0.25">
      <c r="A7" t="s">
        <v>123</v>
      </c>
      <c r="B7" t="s">
        <v>126</v>
      </c>
    </row>
    <row r="10" spans="1:3" ht="30" customHeight="1" x14ac:dyDescent="0.25">
      <c r="A10" s="52" t="s">
        <v>131</v>
      </c>
      <c r="B10" s="53"/>
    </row>
    <row r="11" spans="1:3" ht="9.75" customHeight="1" x14ac:dyDescent="0.25"/>
    <row r="12" spans="1:3" ht="30" customHeight="1" x14ac:dyDescent="0.25">
      <c r="A12" s="52" t="s">
        <v>132</v>
      </c>
      <c r="B12" s="53"/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2"/>
  <sheetViews>
    <sheetView workbookViewId="0">
      <selection activeCell="B12" sqref="B12"/>
    </sheetView>
  </sheetViews>
  <sheetFormatPr baseColWidth="10" defaultRowHeight="15" x14ac:dyDescent="0.25"/>
  <cols>
    <col min="1" max="1" width="21.7109375" customWidth="1"/>
    <col min="2" max="3" width="19.7109375" customWidth="1"/>
  </cols>
  <sheetData>
    <row r="1" spans="1:3" s="49" customFormat="1" ht="26.25" customHeight="1" x14ac:dyDescent="0.25">
      <c r="A1" s="50" t="s">
        <v>129</v>
      </c>
      <c r="B1" s="51" t="s">
        <v>120</v>
      </c>
    </row>
    <row r="2" spans="1:3" s="49" customFormat="1" ht="26.25" customHeight="1" x14ac:dyDescent="0.25">
      <c r="A2" s="50" t="s">
        <v>130</v>
      </c>
      <c r="B2" s="51" t="s">
        <v>127</v>
      </c>
    </row>
    <row r="4" spans="1:3" x14ac:dyDescent="0.25">
      <c r="A4" s="21" t="s">
        <v>118</v>
      </c>
      <c r="B4" s="21" t="s">
        <v>119</v>
      </c>
      <c r="C4" s="21" t="s">
        <v>120</v>
      </c>
    </row>
    <row r="5" spans="1:3" x14ac:dyDescent="0.25">
      <c r="A5" t="s">
        <v>121</v>
      </c>
      <c r="B5" t="s">
        <v>125</v>
      </c>
      <c r="C5" t="s">
        <v>127</v>
      </c>
    </row>
    <row r="6" spans="1:3" x14ac:dyDescent="0.25">
      <c r="A6" t="s">
        <v>122</v>
      </c>
      <c r="B6" t="s">
        <v>124</v>
      </c>
      <c r="C6" t="s">
        <v>128</v>
      </c>
    </row>
    <row r="7" spans="1:3" x14ac:dyDescent="0.25">
      <c r="A7" t="s">
        <v>123</v>
      </c>
      <c r="B7" t="s">
        <v>126</v>
      </c>
    </row>
    <row r="10" spans="1:3" ht="30" customHeight="1" x14ac:dyDescent="0.25">
      <c r="A10" s="52" t="s">
        <v>131</v>
      </c>
      <c r="B10" s="53">
        <v>100</v>
      </c>
    </row>
    <row r="11" spans="1:3" ht="9.75" customHeight="1" x14ac:dyDescent="0.25"/>
    <row r="12" spans="1:3" ht="30" customHeight="1" x14ac:dyDescent="0.25">
      <c r="A12" s="52" t="s">
        <v>132</v>
      </c>
      <c r="B12" s="53">
        <v>90</v>
      </c>
    </row>
  </sheetData>
  <dataValidations count="3">
    <dataValidation type="list" allowBlank="1" showInputMessage="1" showErrorMessage="1" sqref="B1" xr:uid="{00000000-0002-0000-0B00-000000000000}">
      <formula1>$A$4:$C$4</formula1>
    </dataValidation>
    <dataValidation type="list" allowBlank="1" showInputMessage="1" showErrorMessage="1" sqref="B2" xr:uid="{00000000-0002-0000-0B00-000001000000}">
      <formula1>IF($B$1="Excel",Excel,IF($B$1="Word",Word,PowerPoint))</formula1>
    </dataValidation>
    <dataValidation type="custom" allowBlank="1" showInputMessage="1" showErrorMessage="1" errorTitle="Zu viel Rabatt!" error="Es ist max. ein Rabatt von 10% erlaubt!" sqref="B12" xr:uid="{00000000-0002-0000-0B00-000002000000}">
      <formula1>IF(B12&lt;B10*90%,FALSE,TRUE)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280D3-AFE0-47D8-BF78-987508B0C3A7}">
  <sheetPr>
    <tabColor theme="3"/>
  </sheetPr>
  <dimension ref="A1:J30"/>
  <sheetViews>
    <sheetView workbookViewId="0">
      <selection sqref="A1:F1"/>
    </sheetView>
  </sheetViews>
  <sheetFormatPr baseColWidth="10" defaultRowHeight="15" x14ac:dyDescent="0.25"/>
  <cols>
    <col min="1" max="1" width="24.140625" bestFit="1" customWidth="1"/>
    <col min="2" max="2" width="20.28515625" bestFit="1" customWidth="1"/>
    <col min="3" max="3" width="14.28515625" customWidth="1"/>
    <col min="4" max="4" width="17" customWidth="1"/>
    <col min="5" max="5" width="12.5703125" customWidth="1"/>
    <col min="6" max="6" width="20.7109375" customWidth="1"/>
  </cols>
  <sheetData>
    <row r="1" spans="1:10" ht="27" x14ac:dyDescent="0.35">
      <c r="A1" s="54" t="s">
        <v>0</v>
      </c>
      <c r="B1" s="54"/>
      <c r="C1" s="54"/>
      <c r="D1" s="54"/>
      <c r="E1" s="54"/>
      <c r="F1" s="54"/>
    </row>
    <row r="2" spans="1:10" s="1" customFormat="1" x14ac:dyDescent="0.25"/>
    <row r="3" spans="1:10" s="1" customFormat="1" ht="15.7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10" s="1" customFormat="1" ht="15.75" x14ac:dyDescent="0.25">
      <c r="A4" s="2" t="s">
        <v>7</v>
      </c>
      <c r="B4" s="2" t="s">
        <v>9</v>
      </c>
      <c r="C4" s="3">
        <v>2</v>
      </c>
      <c r="D4" s="4">
        <v>1</v>
      </c>
      <c r="E4" s="5">
        <v>242</v>
      </c>
      <c r="F4" s="5">
        <f>LagerlisteKopie64[Lagerstand]*LagerlisteKopie64[Preis]</f>
        <v>484</v>
      </c>
      <c r="G4" s="6"/>
      <c r="I4" s="6"/>
    </row>
    <row r="5" spans="1:10" s="1" customFormat="1" ht="15.75" x14ac:dyDescent="0.25">
      <c r="A5" s="2" t="s">
        <v>7</v>
      </c>
      <c r="B5" s="2" t="s">
        <v>8</v>
      </c>
      <c r="C5" s="3">
        <v>2</v>
      </c>
      <c r="D5" s="4">
        <v>2</v>
      </c>
      <c r="E5" s="5">
        <v>363</v>
      </c>
      <c r="F5" s="5">
        <f>LagerlisteKopie64[Lagerstand]*LagerlisteKopie64[Preis]</f>
        <v>726</v>
      </c>
      <c r="G5" s="6"/>
      <c r="I5" s="6"/>
    </row>
    <row r="6" spans="1:10" s="1" customFormat="1" ht="15.75" x14ac:dyDescent="0.25">
      <c r="A6" s="2" t="s">
        <v>7</v>
      </c>
      <c r="B6" s="2" t="s">
        <v>12</v>
      </c>
      <c r="C6" s="3">
        <v>3</v>
      </c>
      <c r="D6" s="4">
        <v>2</v>
      </c>
      <c r="E6" s="5">
        <v>511</v>
      </c>
      <c r="F6" s="5">
        <f>LagerlisteKopie64[Lagerstand]*LagerlisteKopie64[Preis]</f>
        <v>1533</v>
      </c>
      <c r="G6" s="6"/>
    </row>
    <row r="7" spans="1:10" s="1" customFormat="1" ht="15.75" x14ac:dyDescent="0.25">
      <c r="A7" s="2" t="s">
        <v>7</v>
      </c>
      <c r="B7" s="2" t="s">
        <v>11</v>
      </c>
      <c r="C7" s="3">
        <v>5</v>
      </c>
      <c r="D7" s="4">
        <v>3</v>
      </c>
      <c r="E7" s="5">
        <v>451</v>
      </c>
      <c r="F7" s="5">
        <f>LagerlisteKopie64[Lagerstand]*LagerlisteKopie64[Preis]</f>
        <v>2255</v>
      </c>
      <c r="G7" s="6"/>
    </row>
    <row r="8" spans="1:10" ht="15.75" x14ac:dyDescent="0.25">
      <c r="A8" s="2" t="s">
        <v>7</v>
      </c>
      <c r="B8" s="2" t="s">
        <v>10</v>
      </c>
      <c r="C8" s="3">
        <v>3</v>
      </c>
      <c r="D8" s="4">
        <v>6</v>
      </c>
      <c r="E8" s="5">
        <v>753</v>
      </c>
      <c r="F8" s="5">
        <f>LagerlisteKopie64[Lagerstand]*LagerlisteKopie64[Preis]</f>
        <v>2259</v>
      </c>
      <c r="G8" s="6"/>
      <c r="J8" s="1"/>
    </row>
    <row r="9" spans="1:10" ht="15.75" x14ac:dyDescent="0.25">
      <c r="A9" s="2" t="s">
        <v>13</v>
      </c>
      <c r="B9" s="2" t="s">
        <v>15</v>
      </c>
      <c r="C9" s="3">
        <v>0</v>
      </c>
      <c r="D9" s="4">
        <v>1</v>
      </c>
      <c r="E9" s="5">
        <v>181</v>
      </c>
      <c r="F9" s="5">
        <f>LagerlisteKopie64[Lagerstand]*LagerlisteKopie64[Preis]</f>
        <v>0</v>
      </c>
      <c r="G9" s="6"/>
      <c r="J9" s="1"/>
    </row>
    <row r="10" spans="1:10" ht="15.75" x14ac:dyDescent="0.25">
      <c r="A10" s="2" t="s">
        <v>13</v>
      </c>
      <c r="B10" s="2" t="s">
        <v>14</v>
      </c>
      <c r="C10" s="3">
        <v>1</v>
      </c>
      <c r="D10" s="4">
        <v>2</v>
      </c>
      <c r="E10" s="5">
        <v>163</v>
      </c>
      <c r="F10" s="5">
        <f>LagerlisteKopie64[Lagerstand]*LagerlisteKopie64[Preis]</f>
        <v>163</v>
      </c>
      <c r="G10" s="6"/>
      <c r="J10" s="1"/>
    </row>
    <row r="11" spans="1:10" ht="15.75" x14ac:dyDescent="0.25">
      <c r="A11" s="2" t="s">
        <v>13</v>
      </c>
      <c r="B11" s="2" t="s">
        <v>16</v>
      </c>
      <c r="C11" s="3">
        <v>3</v>
      </c>
      <c r="D11" s="4">
        <v>1</v>
      </c>
      <c r="E11" s="5">
        <v>290</v>
      </c>
      <c r="F11" s="5">
        <f>LagerlisteKopie64[Lagerstand]*LagerlisteKopie64[Preis]</f>
        <v>870</v>
      </c>
      <c r="G11" s="6"/>
      <c r="J11" s="1"/>
    </row>
    <row r="12" spans="1:10" ht="15.75" x14ac:dyDescent="0.25">
      <c r="A12" s="2" t="s">
        <v>13</v>
      </c>
      <c r="B12" s="2" t="s">
        <v>17</v>
      </c>
      <c r="C12" s="3">
        <v>2</v>
      </c>
      <c r="D12" s="4">
        <v>3</v>
      </c>
      <c r="E12" s="5">
        <v>626</v>
      </c>
      <c r="F12" s="5">
        <f>LagerlisteKopie64[Lagerstand]*LagerlisteKopie64[Preis]</f>
        <v>1252</v>
      </c>
      <c r="G12" s="6"/>
      <c r="J12" s="1"/>
    </row>
    <row r="13" spans="1:10" ht="15.75" x14ac:dyDescent="0.25">
      <c r="A13" s="2" t="s">
        <v>18</v>
      </c>
      <c r="B13" s="2" t="s">
        <v>19</v>
      </c>
      <c r="C13" s="3">
        <v>1</v>
      </c>
      <c r="D13" s="4">
        <v>2</v>
      </c>
      <c r="E13" s="5">
        <v>233</v>
      </c>
      <c r="F13" s="5">
        <f>LagerlisteKopie64[Lagerstand]*LagerlisteKopie64[Preis]</f>
        <v>233</v>
      </c>
      <c r="G13" s="6"/>
      <c r="J13" s="1"/>
    </row>
    <row r="14" spans="1:10" ht="15.75" x14ac:dyDescent="0.25">
      <c r="A14" s="2" t="s">
        <v>18</v>
      </c>
      <c r="B14" s="2" t="s">
        <v>21</v>
      </c>
      <c r="C14" s="3">
        <v>3</v>
      </c>
      <c r="D14" s="4">
        <v>1</v>
      </c>
      <c r="E14" s="5">
        <v>233</v>
      </c>
      <c r="F14" s="5">
        <f>LagerlisteKopie64[Lagerstand]*LagerlisteKopie64[Preis]</f>
        <v>699</v>
      </c>
      <c r="G14" s="6"/>
      <c r="J14" s="1"/>
    </row>
    <row r="15" spans="1:10" ht="15.75" x14ac:dyDescent="0.25">
      <c r="A15" s="2" t="s">
        <v>18</v>
      </c>
      <c r="B15" s="2" t="s">
        <v>20</v>
      </c>
      <c r="C15" s="3">
        <v>2</v>
      </c>
      <c r="D15" s="4">
        <v>1</v>
      </c>
      <c r="E15" s="5">
        <v>363</v>
      </c>
      <c r="F15" s="5">
        <f>LagerlisteKopie64[Lagerstand]*LagerlisteKopie64[Preis]</f>
        <v>726</v>
      </c>
      <c r="G15" s="6"/>
      <c r="J15" s="1"/>
    </row>
    <row r="16" spans="1:10" ht="15.75" x14ac:dyDescent="0.25">
      <c r="A16" s="2" t="s">
        <v>22</v>
      </c>
      <c r="B16" s="2" t="s">
        <v>25</v>
      </c>
      <c r="C16" s="3">
        <v>0</v>
      </c>
      <c r="D16" s="4">
        <v>1</v>
      </c>
      <c r="E16" s="5">
        <v>666</v>
      </c>
      <c r="F16" s="5">
        <f>LagerlisteKopie64[Lagerstand]*LagerlisteKopie64[Preis]</f>
        <v>0</v>
      </c>
      <c r="G16" s="6"/>
      <c r="J16" s="1"/>
    </row>
    <row r="17" spans="1:10" ht="15.75" x14ac:dyDescent="0.25">
      <c r="A17" s="2" t="s">
        <v>22</v>
      </c>
      <c r="B17" s="2" t="s">
        <v>24</v>
      </c>
      <c r="C17" s="3">
        <v>2</v>
      </c>
      <c r="D17" s="4">
        <v>1</v>
      </c>
      <c r="E17" s="5">
        <v>484</v>
      </c>
      <c r="F17" s="5">
        <f>LagerlisteKopie64[Lagerstand]*LagerlisteKopie64[Preis]</f>
        <v>968</v>
      </c>
      <c r="G17" s="6"/>
      <c r="J17" s="1"/>
    </row>
    <row r="18" spans="1:10" ht="15.75" x14ac:dyDescent="0.25">
      <c r="A18" s="2" t="s">
        <v>22</v>
      </c>
      <c r="B18" s="2" t="s">
        <v>25</v>
      </c>
      <c r="C18" s="3">
        <v>2</v>
      </c>
      <c r="D18" s="4">
        <v>1</v>
      </c>
      <c r="E18" s="5">
        <v>666</v>
      </c>
      <c r="F18" s="5">
        <f>LagerlisteKopie64[Lagerstand]*LagerlisteKopie64[Preis]</f>
        <v>1332</v>
      </c>
      <c r="G18" s="6"/>
      <c r="J18" s="1"/>
    </row>
    <row r="19" spans="1:10" ht="15.75" x14ac:dyDescent="0.25">
      <c r="A19" s="2" t="s">
        <v>22</v>
      </c>
      <c r="B19" s="2" t="s">
        <v>23</v>
      </c>
      <c r="C19" s="3">
        <v>2</v>
      </c>
      <c r="D19" s="4">
        <v>2</v>
      </c>
      <c r="E19" s="5">
        <v>908</v>
      </c>
      <c r="F19" s="5">
        <f>LagerlisteKopie64[Lagerstand]*LagerlisteKopie64[Preis]</f>
        <v>1816</v>
      </c>
      <c r="G19" s="6"/>
      <c r="J19" s="1"/>
    </row>
    <row r="20" spans="1:10" ht="15.75" x14ac:dyDescent="0.25">
      <c r="A20" s="2" t="s">
        <v>26</v>
      </c>
      <c r="B20" s="2" t="s">
        <v>27</v>
      </c>
      <c r="C20" s="3">
        <v>0</v>
      </c>
      <c r="D20" s="4">
        <v>1</v>
      </c>
      <c r="E20" s="5">
        <v>545</v>
      </c>
      <c r="F20" s="5">
        <f>LagerlisteKopie64[Lagerstand]*LagerlisteKopie64[Preis]</f>
        <v>0</v>
      </c>
      <c r="G20" s="6"/>
      <c r="J20" s="1"/>
    </row>
    <row r="21" spans="1:10" ht="15.75" x14ac:dyDescent="0.25">
      <c r="A21" s="2" t="s">
        <v>26</v>
      </c>
      <c r="B21" s="2" t="s">
        <v>34</v>
      </c>
      <c r="C21" s="3">
        <v>0</v>
      </c>
      <c r="D21" s="4">
        <v>3</v>
      </c>
      <c r="E21" s="5">
        <v>545</v>
      </c>
      <c r="F21" s="5">
        <f>LagerlisteKopie64[Lagerstand]*LagerlisteKopie64[Preis]</f>
        <v>0</v>
      </c>
      <c r="G21" s="6"/>
      <c r="J21" s="1"/>
    </row>
    <row r="22" spans="1:10" ht="15.75" x14ac:dyDescent="0.25">
      <c r="A22" s="2" t="s">
        <v>26</v>
      </c>
      <c r="B22" s="2" t="s">
        <v>31</v>
      </c>
      <c r="C22" s="3">
        <v>1</v>
      </c>
      <c r="D22" s="4">
        <v>2</v>
      </c>
      <c r="E22" s="5">
        <v>363</v>
      </c>
      <c r="F22" s="5">
        <f>LagerlisteKopie64[Lagerstand]*LagerlisteKopie64[Preis]</f>
        <v>363</v>
      </c>
      <c r="G22" s="6"/>
      <c r="J22" s="1"/>
    </row>
    <row r="23" spans="1:10" ht="15.75" x14ac:dyDescent="0.25">
      <c r="A23" s="2" t="s">
        <v>26</v>
      </c>
      <c r="B23" s="2" t="s">
        <v>28</v>
      </c>
      <c r="C23" s="3">
        <v>1</v>
      </c>
      <c r="D23" s="4">
        <v>1</v>
      </c>
      <c r="E23" s="5">
        <v>605</v>
      </c>
      <c r="F23" s="5">
        <f>LagerlisteKopie64[Lagerstand]*LagerlisteKopie64[Preis]</f>
        <v>605</v>
      </c>
      <c r="G23" s="6"/>
      <c r="J23" s="1"/>
    </row>
    <row r="24" spans="1:10" ht="15.75" x14ac:dyDescent="0.25">
      <c r="A24" s="2" t="s">
        <v>26</v>
      </c>
      <c r="B24" s="2" t="s">
        <v>29</v>
      </c>
      <c r="C24" s="3">
        <v>5</v>
      </c>
      <c r="D24" s="4">
        <v>4</v>
      </c>
      <c r="E24" s="5">
        <v>242</v>
      </c>
      <c r="F24" s="5">
        <f>LagerlisteKopie64[Lagerstand]*LagerlisteKopie64[Preis]</f>
        <v>1210</v>
      </c>
      <c r="G24" s="6"/>
      <c r="J24" s="1"/>
    </row>
    <row r="25" spans="1:10" ht="15.75" x14ac:dyDescent="0.25">
      <c r="A25" s="2" t="s">
        <v>26</v>
      </c>
      <c r="B25" s="2" t="s">
        <v>30</v>
      </c>
      <c r="C25" s="3">
        <v>3</v>
      </c>
      <c r="D25" s="4">
        <v>2</v>
      </c>
      <c r="E25" s="5">
        <v>538</v>
      </c>
      <c r="F25" s="5">
        <f>LagerlisteKopie64[Lagerstand]*LagerlisteKopie64[Preis]</f>
        <v>1614</v>
      </c>
      <c r="G25" s="6"/>
      <c r="J25" s="1"/>
    </row>
    <row r="26" spans="1:10" ht="15.75" x14ac:dyDescent="0.25">
      <c r="A26" s="2" t="s">
        <v>26</v>
      </c>
      <c r="B26" s="2" t="s">
        <v>35</v>
      </c>
      <c r="C26" s="3">
        <v>3</v>
      </c>
      <c r="D26" s="4">
        <v>1</v>
      </c>
      <c r="E26" s="5">
        <v>726</v>
      </c>
      <c r="F26" s="5">
        <f>LagerlisteKopie64[Lagerstand]*LagerlisteKopie64[Preis]</f>
        <v>2178</v>
      </c>
      <c r="G26" s="6"/>
      <c r="J26" s="1"/>
    </row>
    <row r="27" spans="1:10" ht="15.75" x14ac:dyDescent="0.25">
      <c r="A27" s="2" t="s">
        <v>26</v>
      </c>
      <c r="B27" s="2" t="s">
        <v>33</v>
      </c>
      <c r="C27" s="3">
        <v>5</v>
      </c>
      <c r="D27" s="4">
        <v>3</v>
      </c>
      <c r="E27" s="5">
        <v>484</v>
      </c>
      <c r="F27" s="5">
        <f>LagerlisteKopie64[Lagerstand]*LagerlisteKopie64[Preis]</f>
        <v>2420</v>
      </c>
      <c r="G27" s="6"/>
      <c r="J27" s="1"/>
    </row>
    <row r="28" spans="1:10" ht="15.75" x14ac:dyDescent="0.25">
      <c r="A28" s="2" t="s">
        <v>26</v>
      </c>
      <c r="B28" s="2" t="s">
        <v>32</v>
      </c>
      <c r="C28" s="3">
        <v>8</v>
      </c>
      <c r="D28" s="4">
        <v>4</v>
      </c>
      <c r="E28" s="5">
        <v>908</v>
      </c>
      <c r="F28" s="5">
        <f>LagerlisteKopie64[Lagerstand]*LagerlisteKopie64[Preis]</f>
        <v>7264</v>
      </c>
      <c r="G28" s="6"/>
      <c r="J28" s="1"/>
    </row>
    <row r="29" spans="1:10" ht="15.75" x14ac:dyDescent="0.25">
      <c r="A29" s="2" t="s">
        <v>36</v>
      </c>
      <c r="B29" s="2" t="s">
        <v>38</v>
      </c>
      <c r="C29" s="3">
        <v>1</v>
      </c>
      <c r="D29" s="4">
        <v>1</v>
      </c>
      <c r="E29" s="5">
        <v>544</v>
      </c>
      <c r="F29" s="5">
        <f>LagerlisteKopie64[Lagerstand]*LagerlisteKopie64[Preis]</f>
        <v>544</v>
      </c>
      <c r="G29" s="6"/>
      <c r="J29" s="1"/>
    </row>
    <row r="30" spans="1:10" ht="15.75" x14ac:dyDescent="0.25">
      <c r="A30" s="2" t="s">
        <v>36</v>
      </c>
      <c r="B30" s="2" t="s">
        <v>37</v>
      </c>
      <c r="C30" s="3">
        <v>4</v>
      </c>
      <c r="D30" s="4">
        <v>1</v>
      </c>
      <c r="E30" s="5">
        <v>605</v>
      </c>
      <c r="F30" s="5">
        <f>LagerlisteKopie64[Lagerstand]*LagerlisteKopie64[Preis]</f>
        <v>2420</v>
      </c>
      <c r="G30" s="6"/>
      <c r="J30" s="1"/>
    </row>
  </sheetData>
  <mergeCells count="1">
    <mergeCell ref="A1:F1"/>
  </mergeCells>
  <conditionalFormatting sqref="E4:E30">
    <cfRule type="cellIs" dxfId="11" priority="3" operator="lessThan">
      <formula>300</formula>
    </cfRule>
    <cfRule type="cellIs" dxfId="10" priority="4" operator="greaterThan">
      <formula>500</formula>
    </cfRule>
  </conditionalFormatting>
  <conditionalFormatting sqref="B4:B30">
    <cfRule type="duplicateValues" dxfId="9" priority="2"/>
  </conditionalFormatting>
  <conditionalFormatting sqref="F4:F3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{08471939-8994-45A8-90BD-D0C72ED6ACA3}</x14:id>
        </ext>
      </extLst>
    </cfRule>
  </conditionalFormatting>
  <pageMargins left="0.7" right="0.7" top="0.78740157499999996" bottom="0.78740157499999996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471939-8994-45A8-90BD-D0C72ED6AC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F4:F30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3ABCF-F11D-4BF6-B429-EDBE97951EBB}">
  <dimension ref="A1:F25"/>
  <sheetViews>
    <sheetView workbookViewId="0">
      <selection activeCell="A3" sqref="A3:F3"/>
    </sheetView>
  </sheetViews>
  <sheetFormatPr baseColWidth="10" defaultRowHeight="15" x14ac:dyDescent="0.25"/>
  <cols>
    <col min="1" max="1" width="16.42578125" bestFit="1" customWidth="1"/>
    <col min="2" max="2" width="15.85546875" bestFit="1" customWidth="1"/>
    <col min="3" max="3" width="15.85546875" customWidth="1"/>
    <col min="4" max="4" width="16.42578125" bestFit="1" customWidth="1"/>
    <col min="5" max="5" width="13.7109375" bestFit="1" customWidth="1"/>
    <col min="6" max="6" width="13.140625" bestFit="1" customWidth="1"/>
  </cols>
  <sheetData>
    <row r="1" spans="1:6" ht="34.5" x14ac:dyDescent="0.45">
      <c r="A1" s="7" t="s">
        <v>39</v>
      </c>
      <c r="B1" s="7"/>
      <c r="C1" s="7"/>
      <c r="D1" s="7"/>
      <c r="E1" s="7"/>
      <c r="F1" s="7"/>
    </row>
    <row r="3" spans="1:6" x14ac:dyDescent="0.25">
      <c r="A3" s="55" t="s">
        <v>135</v>
      </c>
      <c r="B3" s="55"/>
      <c r="C3" s="55"/>
      <c r="D3" s="55"/>
      <c r="E3" s="55"/>
      <c r="F3" s="55"/>
    </row>
    <row r="4" spans="1:6" ht="18.75" x14ac:dyDescent="0.3">
      <c r="A4" s="8"/>
      <c r="B4" s="9" t="s">
        <v>40</v>
      </c>
      <c r="C4" s="9" t="s">
        <v>41</v>
      </c>
      <c r="D4" s="9" t="s">
        <v>42</v>
      </c>
      <c r="E4" s="9" t="s">
        <v>43</v>
      </c>
      <c r="F4" s="10" t="s">
        <v>44</v>
      </c>
    </row>
    <row r="5" spans="1:6" ht="18.75" x14ac:dyDescent="0.3">
      <c r="A5" s="9" t="s">
        <v>45</v>
      </c>
      <c r="B5" s="11">
        <v>3200</v>
      </c>
      <c r="C5" s="11">
        <v>850</v>
      </c>
      <c r="D5" s="11">
        <v>2900</v>
      </c>
      <c r="E5" s="11">
        <v>2800</v>
      </c>
      <c r="F5" s="12">
        <f>SUM(B5:E5)</f>
        <v>9750</v>
      </c>
    </row>
    <row r="6" spans="1:6" ht="18.75" x14ac:dyDescent="0.3">
      <c r="A6" s="9" t="s">
        <v>46</v>
      </c>
      <c r="B6" s="11">
        <v>7100</v>
      </c>
      <c r="C6" s="11">
        <v>5600</v>
      </c>
      <c r="D6" s="11">
        <v>6200</v>
      </c>
      <c r="E6" s="11">
        <v>5800</v>
      </c>
      <c r="F6" s="12">
        <f>SUM(B6:E6)</f>
        <v>24700</v>
      </c>
    </row>
    <row r="7" spans="1:6" ht="18.75" x14ac:dyDescent="0.3">
      <c r="A7" s="9" t="s">
        <v>47</v>
      </c>
      <c r="B7" s="11">
        <v>800</v>
      </c>
      <c r="C7" s="11">
        <v>650</v>
      </c>
      <c r="D7" s="11">
        <v>2300</v>
      </c>
      <c r="E7" s="11">
        <v>2100</v>
      </c>
      <c r="F7" s="12">
        <f>SUM(B7:E7)</f>
        <v>5850</v>
      </c>
    </row>
    <row r="8" spans="1:6" ht="18.75" x14ac:dyDescent="0.3">
      <c r="A8" s="9" t="s">
        <v>48</v>
      </c>
      <c r="B8" s="11">
        <v>5400</v>
      </c>
      <c r="C8" s="11">
        <v>6100</v>
      </c>
      <c r="D8" s="11">
        <v>5900</v>
      </c>
      <c r="E8" s="11">
        <v>5050</v>
      </c>
      <c r="F8" s="12">
        <f>SUM(B8:E8)</f>
        <v>22450</v>
      </c>
    </row>
    <row r="9" spans="1:6" ht="18.75" x14ac:dyDescent="0.3">
      <c r="A9" s="10" t="s">
        <v>44</v>
      </c>
      <c r="B9" s="12">
        <f>SUM(B5:B8)</f>
        <v>16500</v>
      </c>
      <c r="C9" s="12">
        <f>SUM(C5:C8)</f>
        <v>13200</v>
      </c>
      <c r="D9" s="12">
        <f>SUM(D5:D8)</f>
        <v>17300</v>
      </c>
      <c r="E9" s="12">
        <f>SUM(E5:E8)</f>
        <v>15750</v>
      </c>
      <c r="F9" s="13">
        <f>SUM(F5:F8)</f>
        <v>62750</v>
      </c>
    </row>
    <row r="11" spans="1:6" x14ac:dyDescent="0.25">
      <c r="A11" s="55" t="s">
        <v>133</v>
      </c>
      <c r="B11" s="55"/>
      <c r="C11" s="55"/>
      <c r="D11" s="55"/>
      <c r="E11" s="55"/>
      <c r="F11" s="55"/>
    </row>
    <row r="12" spans="1:6" ht="18.75" x14ac:dyDescent="0.3">
      <c r="A12" s="8"/>
      <c r="B12" s="9" t="s">
        <v>40</v>
      </c>
      <c r="C12" s="9" t="s">
        <v>41</v>
      </c>
      <c r="D12" s="9" t="s">
        <v>42</v>
      </c>
      <c r="E12" s="9" t="s">
        <v>43</v>
      </c>
      <c r="F12" s="10" t="s">
        <v>44</v>
      </c>
    </row>
    <row r="13" spans="1:6" ht="18.75" x14ac:dyDescent="0.3">
      <c r="A13" s="9" t="s">
        <v>45</v>
      </c>
      <c r="B13" s="11">
        <v>3200</v>
      </c>
      <c r="C13" s="11">
        <v>850</v>
      </c>
      <c r="D13" s="11">
        <v>2900</v>
      </c>
      <c r="E13" s="11">
        <v>2800</v>
      </c>
      <c r="F13" s="12">
        <f>SUM(B13:E13)</f>
        <v>9750</v>
      </c>
    </row>
    <row r="14" spans="1:6" ht="18.75" x14ac:dyDescent="0.3">
      <c r="A14" s="9" t="s">
        <v>46</v>
      </c>
      <c r="B14" s="11">
        <v>7100</v>
      </c>
      <c r="C14" s="11">
        <v>5600</v>
      </c>
      <c r="D14" s="11">
        <v>6200</v>
      </c>
      <c r="E14" s="11">
        <v>5800</v>
      </c>
      <c r="F14" s="12">
        <f>SUM(B14:E14)</f>
        <v>24700</v>
      </c>
    </row>
    <row r="15" spans="1:6" ht="18.75" x14ac:dyDescent="0.3">
      <c r="A15" s="9" t="s">
        <v>47</v>
      </c>
      <c r="B15" s="11">
        <v>800</v>
      </c>
      <c r="C15" s="11">
        <v>650</v>
      </c>
      <c r="D15" s="11">
        <v>2300</v>
      </c>
      <c r="E15" s="11">
        <v>2100</v>
      </c>
      <c r="F15" s="12">
        <f>SUM(B15:E15)</f>
        <v>5850</v>
      </c>
    </row>
    <row r="16" spans="1:6" ht="18.75" x14ac:dyDescent="0.3">
      <c r="A16" s="9" t="s">
        <v>48</v>
      </c>
      <c r="B16" s="11">
        <v>5400</v>
      </c>
      <c r="C16" s="11">
        <v>6100</v>
      </c>
      <c r="D16" s="11">
        <v>5900</v>
      </c>
      <c r="E16" s="11">
        <v>5050</v>
      </c>
      <c r="F16" s="12">
        <f>SUM(B16:E16)</f>
        <v>22450</v>
      </c>
    </row>
    <row r="17" spans="1:6" ht="18.75" x14ac:dyDescent="0.3">
      <c r="A17" s="10" t="s">
        <v>44</v>
      </c>
      <c r="B17" s="12">
        <f>SUM(B13:B16)</f>
        <v>16500</v>
      </c>
      <c r="C17" s="12">
        <f>SUM(C13:C16)</f>
        <v>13200</v>
      </c>
      <c r="D17" s="12">
        <f>SUM(D13:D16)</f>
        <v>17300</v>
      </c>
      <c r="E17" s="12">
        <f>SUM(E13:E16)</f>
        <v>15750</v>
      </c>
      <c r="F17" s="13">
        <f>SUM(F13:F16)</f>
        <v>62750</v>
      </c>
    </row>
    <row r="19" spans="1:6" x14ac:dyDescent="0.25">
      <c r="A19" s="55" t="s">
        <v>134</v>
      </c>
      <c r="B19" s="55"/>
      <c r="C19" s="55"/>
      <c r="D19" s="55"/>
      <c r="E19" s="55"/>
      <c r="F19" s="55"/>
    </row>
    <row r="20" spans="1:6" ht="18.75" x14ac:dyDescent="0.3">
      <c r="A20" s="8"/>
      <c r="B20" s="9" t="s">
        <v>40</v>
      </c>
      <c r="C20" s="9" t="s">
        <v>41</v>
      </c>
      <c r="D20" s="9" t="s">
        <v>42</v>
      </c>
      <c r="E20" s="9" t="s">
        <v>43</v>
      </c>
      <c r="F20" s="10" t="s">
        <v>44</v>
      </c>
    </row>
    <row r="21" spans="1:6" ht="18.75" x14ac:dyDescent="0.3">
      <c r="A21" s="9" t="s">
        <v>45</v>
      </c>
      <c r="B21" s="11">
        <v>3200</v>
      </c>
      <c r="C21" s="11">
        <v>850</v>
      </c>
      <c r="D21" s="11">
        <v>2900</v>
      </c>
      <c r="E21" s="11">
        <v>2800</v>
      </c>
      <c r="F21" s="12">
        <f>SUM(B21:E21)</f>
        <v>9750</v>
      </c>
    </row>
    <row r="22" spans="1:6" ht="18.75" x14ac:dyDescent="0.3">
      <c r="A22" s="9" t="s">
        <v>46</v>
      </c>
      <c r="B22" s="11">
        <v>7100</v>
      </c>
      <c r="C22" s="11">
        <v>5600</v>
      </c>
      <c r="D22" s="11">
        <v>6200</v>
      </c>
      <c r="E22" s="11">
        <v>5800</v>
      </c>
      <c r="F22" s="12">
        <f>SUM(B22:E22)</f>
        <v>24700</v>
      </c>
    </row>
    <row r="23" spans="1:6" ht="18.75" x14ac:dyDescent="0.3">
      <c r="A23" s="9" t="s">
        <v>47</v>
      </c>
      <c r="B23" s="11">
        <v>800</v>
      </c>
      <c r="C23" s="11">
        <v>650</v>
      </c>
      <c r="D23" s="11">
        <v>2300</v>
      </c>
      <c r="E23" s="11">
        <v>2100</v>
      </c>
      <c r="F23" s="12">
        <f>SUM(B23:E23)</f>
        <v>5850</v>
      </c>
    </row>
    <row r="24" spans="1:6" ht="18.75" x14ac:dyDescent="0.3">
      <c r="A24" s="9" t="s">
        <v>48</v>
      </c>
      <c r="B24" s="11">
        <v>5400</v>
      </c>
      <c r="C24" s="11">
        <v>6100</v>
      </c>
      <c r="D24" s="11">
        <v>5900</v>
      </c>
      <c r="E24" s="11">
        <v>5050</v>
      </c>
      <c r="F24" s="12">
        <f>SUM(B24:E24)</f>
        <v>22450</v>
      </c>
    </row>
    <row r="25" spans="1:6" ht="18.75" x14ac:dyDescent="0.3">
      <c r="A25" s="10" t="s">
        <v>44</v>
      </c>
      <c r="B25" s="12">
        <f>SUM(B21:B24)</f>
        <v>16500</v>
      </c>
      <c r="C25" s="12">
        <f>SUM(C21:C24)</f>
        <v>13200</v>
      </c>
      <c r="D25" s="12">
        <f>SUM(D21:D24)</f>
        <v>17300</v>
      </c>
      <c r="E25" s="12">
        <f>SUM(E21:E24)</f>
        <v>15750</v>
      </c>
      <c r="F25" s="13">
        <f>SUM(F21:F24)</f>
        <v>62750</v>
      </c>
    </row>
  </sheetData>
  <mergeCells count="3">
    <mergeCell ref="A3:F3"/>
    <mergeCell ref="A11:F11"/>
    <mergeCell ref="A19:F1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F25"/>
  <sheetViews>
    <sheetView workbookViewId="0">
      <selection activeCell="A3" sqref="A3:F3"/>
    </sheetView>
  </sheetViews>
  <sheetFormatPr baseColWidth="10" defaultRowHeight="15" x14ac:dyDescent="0.25"/>
  <cols>
    <col min="1" max="1" width="16.42578125" bestFit="1" customWidth="1"/>
    <col min="2" max="2" width="15.85546875" bestFit="1" customWidth="1"/>
    <col min="3" max="3" width="15.85546875" customWidth="1"/>
    <col min="4" max="4" width="16.42578125" bestFit="1" customWidth="1"/>
    <col min="5" max="5" width="13.7109375" bestFit="1" customWidth="1"/>
    <col min="6" max="6" width="13.140625" bestFit="1" customWidth="1"/>
  </cols>
  <sheetData>
    <row r="1" spans="1:6" ht="34.5" x14ac:dyDescent="0.45">
      <c r="A1" s="7" t="s">
        <v>39</v>
      </c>
      <c r="B1" s="7"/>
      <c r="C1" s="7"/>
      <c r="D1" s="7"/>
      <c r="E1" s="7"/>
      <c r="F1" s="7"/>
    </row>
    <row r="3" spans="1:6" x14ac:dyDescent="0.25">
      <c r="A3" s="55" t="s">
        <v>135</v>
      </c>
      <c r="B3" s="55"/>
      <c r="C3" s="55"/>
      <c r="D3" s="55"/>
      <c r="E3" s="55"/>
      <c r="F3" s="55"/>
    </row>
    <row r="4" spans="1:6" ht="18.75" x14ac:dyDescent="0.3">
      <c r="A4" s="8"/>
      <c r="B4" s="9" t="s">
        <v>40</v>
      </c>
      <c r="C4" s="9" t="s">
        <v>41</v>
      </c>
      <c r="D4" s="9" t="s">
        <v>42</v>
      </c>
      <c r="E4" s="9" t="s">
        <v>43</v>
      </c>
      <c r="F4" s="10" t="s">
        <v>44</v>
      </c>
    </row>
    <row r="5" spans="1:6" ht="18.75" x14ac:dyDescent="0.3">
      <c r="A5" s="9" t="s">
        <v>45</v>
      </c>
      <c r="B5" s="11">
        <v>3200</v>
      </c>
      <c r="C5" s="11">
        <v>850</v>
      </c>
      <c r="D5" s="11">
        <v>2900</v>
      </c>
      <c r="E5" s="11">
        <v>2800</v>
      </c>
      <c r="F5" s="12">
        <f>SUM(B5:E5)</f>
        <v>9750</v>
      </c>
    </row>
    <row r="6" spans="1:6" ht="18.75" x14ac:dyDescent="0.3">
      <c r="A6" s="9" t="s">
        <v>46</v>
      </c>
      <c r="B6" s="11">
        <v>7100</v>
      </c>
      <c r="C6" s="11">
        <v>5600</v>
      </c>
      <c r="D6" s="11">
        <v>6200</v>
      </c>
      <c r="E6" s="11">
        <v>5800</v>
      </c>
      <c r="F6" s="12">
        <f>SUM(B6:E6)</f>
        <v>24700</v>
      </c>
    </row>
    <row r="7" spans="1:6" ht="18.75" x14ac:dyDescent="0.3">
      <c r="A7" s="9" t="s">
        <v>47</v>
      </c>
      <c r="B7" s="11">
        <v>800</v>
      </c>
      <c r="C7" s="11">
        <v>650</v>
      </c>
      <c r="D7" s="11">
        <v>2300</v>
      </c>
      <c r="E7" s="11">
        <v>2100</v>
      </c>
      <c r="F7" s="12">
        <f>SUM(B7:E7)</f>
        <v>5850</v>
      </c>
    </row>
    <row r="8" spans="1:6" ht="18.75" x14ac:dyDescent="0.3">
      <c r="A8" s="9" t="s">
        <v>48</v>
      </c>
      <c r="B8" s="11">
        <v>5400</v>
      </c>
      <c r="C8" s="11">
        <v>6100</v>
      </c>
      <c r="D8" s="11">
        <v>5900</v>
      </c>
      <c r="E8" s="11">
        <v>5050</v>
      </c>
      <c r="F8" s="12">
        <f>SUM(B8:E8)</f>
        <v>22450</v>
      </c>
    </row>
    <row r="9" spans="1:6" ht="18.75" x14ac:dyDescent="0.3">
      <c r="A9" s="10" t="s">
        <v>44</v>
      </c>
      <c r="B9" s="12">
        <f>SUM(B5:B8)</f>
        <v>16500</v>
      </c>
      <c r="C9" s="12">
        <f>SUM(C5:C8)</f>
        <v>13200</v>
      </c>
      <c r="D9" s="12">
        <f>SUM(D5:D8)</f>
        <v>17300</v>
      </c>
      <c r="E9" s="12">
        <f>SUM(E5:E8)</f>
        <v>15750</v>
      </c>
      <c r="F9" s="13">
        <f>SUM(F5:F8)</f>
        <v>62750</v>
      </c>
    </row>
    <row r="11" spans="1:6" x14ac:dyDescent="0.25">
      <c r="A11" s="55" t="s">
        <v>133</v>
      </c>
      <c r="B11" s="55"/>
      <c r="C11" s="55"/>
      <c r="D11" s="55"/>
      <c r="E11" s="55"/>
      <c r="F11" s="55"/>
    </row>
    <row r="12" spans="1:6" ht="18.75" x14ac:dyDescent="0.3">
      <c r="A12" s="8"/>
      <c r="B12" s="9" t="s">
        <v>40</v>
      </c>
      <c r="C12" s="9" t="s">
        <v>41</v>
      </c>
      <c r="D12" s="9" t="s">
        <v>42</v>
      </c>
      <c r="E12" s="9" t="s">
        <v>43</v>
      </c>
      <c r="F12" s="10" t="s">
        <v>44</v>
      </c>
    </row>
    <row r="13" spans="1:6" ht="18.75" x14ac:dyDescent="0.3">
      <c r="A13" s="9" t="s">
        <v>45</v>
      </c>
      <c r="B13" s="11">
        <v>3200</v>
      </c>
      <c r="C13" s="11">
        <v>850</v>
      </c>
      <c r="D13" s="11">
        <v>2900</v>
      </c>
      <c r="E13" s="11">
        <v>2800</v>
      </c>
      <c r="F13" s="12">
        <f>SUM(B13:E13)</f>
        <v>9750</v>
      </c>
    </row>
    <row r="14" spans="1:6" ht="18.75" x14ac:dyDescent="0.3">
      <c r="A14" s="9" t="s">
        <v>46</v>
      </c>
      <c r="B14" s="11">
        <v>7100</v>
      </c>
      <c r="C14" s="11">
        <v>5600</v>
      </c>
      <c r="D14" s="11">
        <v>6200</v>
      </c>
      <c r="E14" s="11">
        <v>5800</v>
      </c>
      <c r="F14" s="12">
        <f>SUM(B14:E14)</f>
        <v>24700</v>
      </c>
    </row>
    <row r="15" spans="1:6" ht="18.75" x14ac:dyDescent="0.3">
      <c r="A15" s="9" t="s">
        <v>47</v>
      </c>
      <c r="B15" s="11">
        <v>800</v>
      </c>
      <c r="C15" s="11">
        <v>650</v>
      </c>
      <c r="D15" s="11">
        <v>2300</v>
      </c>
      <c r="E15" s="11">
        <v>2100</v>
      </c>
      <c r="F15" s="12">
        <f>SUM(B15:E15)</f>
        <v>5850</v>
      </c>
    </row>
    <row r="16" spans="1:6" ht="18.75" x14ac:dyDescent="0.3">
      <c r="A16" s="9" t="s">
        <v>48</v>
      </c>
      <c r="B16" s="11">
        <v>5400</v>
      </c>
      <c r="C16" s="11">
        <v>6100</v>
      </c>
      <c r="D16" s="11">
        <v>5900</v>
      </c>
      <c r="E16" s="11">
        <v>5050</v>
      </c>
      <c r="F16" s="12">
        <f>SUM(B16:E16)</f>
        <v>22450</v>
      </c>
    </row>
    <row r="17" spans="1:6" ht="18.75" x14ac:dyDescent="0.3">
      <c r="A17" s="10" t="s">
        <v>44</v>
      </c>
      <c r="B17" s="12">
        <f>SUM(B13:B16)</f>
        <v>16500</v>
      </c>
      <c r="C17" s="12">
        <f>SUM(C13:C16)</f>
        <v>13200</v>
      </c>
      <c r="D17" s="12">
        <f>SUM(D13:D16)</f>
        <v>17300</v>
      </c>
      <c r="E17" s="12">
        <f>SUM(E13:E16)</f>
        <v>15750</v>
      </c>
      <c r="F17" s="13">
        <f>SUM(F13:F16)</f>
        <v>62750</v>
      </c>
    </row>
    <row r="19" spans="1:6" x14ac:dyDescent="0.25">
      <c r="A19" s="55" t="s">
        <v>134</v>
      </c>
      <c r="B19" s="55"/>
      <c r="C19" s="55"/>
      <c r="D19" s="55"/>
      <c r="E19" s="55"/>
      <c r="F19" s="55"/>
    </row>
    <row r="20" spans="1:6" ht="18.75" x14ac:dyDescent="0.3">
      <c r="A20" s="8"/>
      <c r="B20" s="9" t="s">
        <v>40</v>
      </c>
      <c r="C20" s="9" t="s">
        <v>41</v>
      </c>
      <c r="D20" s="9" t="s">
        <v>42</v>
      </c>
      <c r="E20" s="9" t="s">
        <v>43</v>
      </c>
      <c r="F20" s="10" t="s">
        <v>44</v>
      </c>
    </row>
    <row r="21" spans="1:6" ht="18.75" x14ac:dyDescent="0.3">
      <c r="A21" s="9" t="s">
        <v>45</v>
      </c>
      <c r="B21" s="11">
        <v>3200</v>
      </c>
      <c r="C21" s="11">
        <v>850</v>
      </c>
      <c r="D21" s="11">
        <v>2900</v>
      </c>
      <c r="E21" s="11">
        <v>2800</v>
      </c>
      <c r="F21" s="12">
        <f>SUM(B21:E21)</f>
        <v>9750</v>
      </c>
    </row>
    <row r="22" spans="1:6" ht="18.75" x14ac:dyDescent="0.3">
      <c r="A22" s="9" t="s">
        <v>46</v>
      </c>
      <c r="B22" s="11">
        <v>7100</v>
      </c>
      <c r="C22" s="11">
        <v>5600</v>
      </c>
      <c r="D22" s="11">
        <v>6200</v>
      </c>
      <c r="E22" s="11">
        <v>5800</v>
      </c>
      <c r="F22" s="12">
        <f>SUM(B22:E22)</f>
        <v>24700</v>
      </c>
    </row>
    <row r="23" spans="1:6" ht="18.75" x14ac:dyDescent="0.3">
      <c r="A23" s="9" t="s">
        <v>47</v>
      </c>
      <c r="B23" s="11">
        <v>800</v>
      </c>
      <c r="C23" s="11">
        <v>650</v>
      </c>
      <c r="D23" s="11">
        <v>2300</v>
      </c>
      <c r="E23" s="11">
        <v>2100</v>
      </c>
      <c r="F23" s="12">
        <f>SUM(B23:E23)</f>
        <v>5850</v>
      </c>
    </row>
    <row r="24" spans="1:6" ht="18.75" x14ac:dyDescent="0.3">
      <c r="A24" s="9" t="s">
        <v>48</v>
      </c>
      <c r="B24" s="11">
        <v>5400</v>
      </c>
      <c r="C24" s="11">
        <v>6100</v>
      </c>
      <c r="D24" s="11">
        <v>5900</v>
      </c>
      <c r="E24" s="11">
        <v>5050</v>
      </c>
      <c r="F24" s="12">
        <f>SUM(B24:E24)</f>
        <v>22450</v>
      </c>
    </row>
    <row r="25" spans="1:6" ht="18.75" x14ac:dyDescent="0.3">
      <c r="A25" s="10" t="s">
        <v>44</v>
      </c>
      <c r="B25" s="12">
        <f>SUM(B21:B24)</f>
        <v>16500</v>
      </c>
      <c r="C25" s="12">
        <f>SUM(C21:C24)</f>
        <v>13200</v>
      </c>
      <c r="D25" s="12">
        <f>SUM(D21:D24)</f>
        <v>17300</v>
      </c>
      <c r="E25" s="12">
        <f>SUM(E21:E24)</f>
        <v>15750</v>
      </c>
      <c r="F25" s="13">
        <f>SUM(F21:F24)</f>
        <v>62750</v>
      </c>
    </row>
  </sheetData>
  <mergeCells count="3">
    <mergeCell ref="A11:F11"/>
    <mergeCell ref="A19:F19"/>
    <mergeCell ref="A3:F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18692B0-8B9B-452E-9FAB-776B6CBCF57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5000</xm:f>
              </x14:cfvo>
              <x14:cfIcon iconSet="NoIcons" iconId="0"/>
              <x14:cfIcon iconSet="3Symbols2" iconId="0"/>
              <x14:cfIcon iconSet="3Symbols2" iconId="2"/>
            </x14:iconSet>
          </x14:cfRule>
          <x14:cfRule type="iconSet" priority="10" id="{B93CCBA6-0D7C-46AC-990F-5B8A99C8B63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5000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B21:E24</xm:sqref>
        </x14:conditionalFormatting>
        <x14:conditionalFormatting xmlns:xm="http://schemas.microsoft.com/office/excel/2006/main">
          <x14:cfRule type="iconSet" priority="9" id="{5BD36A56-8F56-4859-B5DC-2FCA3ECAB9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B5:E5</xm:sqref>
        </x14:conditionalFormatting>
        <x14:conditionalFormatting xmlns:xm="http://schemas.microsoft.com/office/excel/2006/main">
          <x14:cfRule type="iconSet" priority="8" id="{6F54CBD9-4843-417E-85EF-445C53A4ED1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B6:E6</xm:sqref>
        </x14:conditionalFormatting>
        <x14:conditionalFormatting xmlns:xm="http://schemas.microsoft.com/office/excel/2006/main">
          <x14:cfRule type="iconSet" priority="7" id="{163354AF-9DF6-4860-9AE9-62E1F7189AD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B7:E7</xm:sqref>
        </x14:conditionalFormatting>
        <x14:conditionalFormatting xmlns:xm="http://schemas.microsoft.com/office/excel/2006/main">
          <x14:cfRule type="iconSet" priority="6" id="{4E23EBB1-DEC4-4CF8-A9E8-A1300FB4C54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B8:E8</xm:sqref>
        </x14:conditionalFormatting>
        <x14:conditionalFormatting xmlns:xm="http://schemas.microsoft.com/office/excel/2006/main">
          <x14:cfRule type="iconSet" priority="5" id="{87363C20-F477-42E5-AA75-8E2B6ECF32F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B13:B16</xm:sqref>
        </x14:conditionalFormatting>
        <x14:conditionalFormatting xmlns:xm="http://schemas.microsoft.com/office/excel/2006/main">
          <x14:cfRule type="iconSet" priority="4" id="{403A3779-1166-4007-AC4A-9B92603838A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C13:C16</xm:sqref>
        </x14:conditionalFormatting>
        <x14:conditionalFormatting xmlns:xm="http://schemas.microsoft.com/office/excel/2006/main">
          <x14:cfRule type="iconSet" priority="3" id="{FB3F1C9B-ECC9-481E-BA31-8046EE80F3D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D13:D16</xm:sqref>
        </x14:conditionalFormatting>
        <x14:conditionalFormatting xmlns:xm="http://schemas.microsoft.com/office/excel/2006/main">
          <x14:cfRule type="iconSet" priority="2" id="{1626876B-CE88-4127-97E7-90EC34421AD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E13:E16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30"/>
  <sheetViews>
    <sheetView workbookViewId="0">
      <selection activeCell="B2" sqref="B2"/>
    </sheetView>
  </sheetViews>
  <sheetFormatPr baseColWidth="10" defaultRowHeight="15" x14ac:dyDescent="0.25"/>
  <cols>
    <col min="1" max="1" width="4.7109375" style="23" customWidth="1"/>
    <col min="2" max="2" width="6.7109375" style="23" customWidth="1"/>
    <col min="3" max="9" width="4.7109375" style="23" customWidth="1"/>
  </cols>
  <sheetData>
    <row r="2" spans="2:16" ht="15.75" x14ac:dyDescent="0.25">
      <c r="B2" s="24">
        <v>21</v>
      </c>
      <c r="C2" s="24">
        <v>34</v>
      </c>
      <c r="D2" s="24">
        <v>47</v>
      </c>
      <c r="E2" s="24">
        <v>60</v>
      </c>
      <c r="F2" s="24">
        <v>73</v>
      </c>
      <c r="G2" s="24">
        <v>86</v>
      </c>
      <c r="H2" s="24">
        <v>99</v>
      </c>
      <c r="I2" s="24">
        <v>112</v>
      </c>
    </row>
    <row r="3" spans="2:16" ht="15.75" x14ac:dyDescent="0.25">
      <c r="B3" s="24">
        <v>23</v>
      </c>
      <c r="C3" s="24">
        <v>36</v>
      </c>
      <c r="D3" s="24">
        <v>49</v>
      </c>
      <c r="E3" s="24">
        <v>62</v>
      </c>
      <c r="F3" s="24">
        <v>75</v>
      </c>
      <c r="G3" s="24">
        <v>88</v>
      </c>
      <c r="H3" s="24">
        <v>101</v>
      </c>
      <c r="I3" s="24">
        <v>114</v>
      </c>
      <c r="P3" s="21"/>
    </row>
    <row r="4" spans="2:16" ht="15.75" x14ac:dyDescent="0.25">
      <c r="B4" s="24">
        <v>25</v>
      </c>
      <c r="C4" s="24">
        <v>38</v>
      </c>
      <c r="D4" s="24">
        <v>51</v>
      </c>
      <c r="E4" s="24">
        <v>64</v>
      </c>
      <c r="F4" s="24">
        <v>77</v>
      </c>
      <c r="G4" s="24">
        <v>90</v>
      </c>
      <c r="H4" s="24">
        <v>103</v>
      </c>
      <c r="I4" s="24">
        <v>116</v>
      </c>
    </row>
    <row r="5" spans="2:16" ht="15.75" x14ac:dyDescent="0.25">
      <c r="B5" s="24">
        <v>27</v>
      </c>
      <c r="C5" s="24">
        <v>40</v>
      </c>
      <c r="D5" s="24">
        <v>53</v>
      </c>
      <c r="E5" s="24">
        <v>66</v>
      </c>
      <c r="F5" s="24">
        <v>79</v>
      </c>
      <c r="G5" s="24">
        <v>92</v>
      </c>
      <c r="H5" s="24">
        <v>105</v>
      </c>
      <c r="I5" s="24">
        <v>118</v>
      </c>
    </row>
    <row r="6" spans="2:16" ht="15.75" x14ac:dyDescent="0.25">
      <c r="B6" s="24">
        <v>29</v>
      </c>
      <c r="C6" s="24">
        <v>42</v>
      </c>
      <c r="D6" s="24">
        <v>55</v>
      </c>
      <c r="E6" s="24">
        <v>68</v>
      </c>
      <c r="F6" s="24">
        <v>81</v>
      </c>
      <c r="G6" s="24">
        <v>94</v>
      </c>
      <c r="H6" s="24">
        <v>107</v>
      </c>
      <c r="I6" s="24">
        <v>120</v>
      </c>
    </row>
    <row r="7" spans="2:16" ht="15.75" x14ac:dyDescent="0.25">
      <c r="B7" s="24">
        <v>31</v>
      </c>
      <c r="C7" s="24">
        <v>44</v>
      </c>
      <c r="D7" s="24">
        <v>57</v>
      </c>
      <c r="E7" s="24">
        <v>70</v>
      </c>
      <c r="F7" s="24">
        <v>83</v>
      </c>
      <c r="G7" s="24">
        <v>96</v>
      </c>
      <c r="H7" s="24">
        <v>109</v>
      </c>
      <c r="I7" s="24">
        <v>122</v>
      </c>
    </row>
    <row r="8" spans="2:16" ht="15.75" x14ac:dyDescent="0.25">
      <c r="B8" s="24">
        <v>33</v>
      </c>
      <c r="C8" s="24">
        <v>46</v>
      </c>
      <c r="D8" s="24">
        <v>59</v>
      </c>
      <c r="E8" s="24">
        <v>72</v>
      </c>
      <c r="F8" s="24">
        <v>85</v>
      </c>
      <c r="G8" s="24">
        <v>98</v>
      </c>
      <c r="H8" s="24">
        <v>111</v>
      </c>
      <c r="I8" s="24">
        <v>124</v>
      </c>
    </row>
    <row r="9" spans="2:16" ht="15.75" x14ac:dyDescent="0.25">
      <c r="B9" s="24">
        <v>35</v>
      </c>
      <c r="C9" s="24">
        <v>48</v>
      </c>
      <c r="D9" s="24">
        <v>61</v>
      </c>
      <c r="E9" s="24">
        <v>74</v>
      </c>
      <c r="F9" s="24">
        <v>87</v>
      </c>
      <c r="G9" s="24">
        <v>100</v>
      </c>
      <c r="H9" s="24">
        <v>113</v>
      </c>
      <c r="I9" s="24">
        <v>126</v>
      </c>
    </row>
    <row r="10" spans="2:16" ht="15.75" x14ac:dyDescent="0.25">
      <c r="B10" s="24">
        <v>37</v>
      </c>
      <c r="C10" s="24">
        <v>50</v>
      </c>
      <c r="D10" s="24">
        <v>63</v>
      </c>
      <c r="E10" s="24">
        <v>76</v>
      </c>
      <c r="F10" s="24">
        <v>89</v>
      </c>
      <c r="G10" s="24">
        <v>102</v>
      </c>
      <c r="H10" s="24">
        <v>115</v>
      </c>
      <c r="I10" s="24">
        <v>128</v>
      </c>
    </row>
    <row r="11" spans="2:16" ht="15.75" x14ac:dyDescent="0.25">
      <c r="B11" s="24">
        <v>39</v>
      </c>
      <c r="C11" s="24">
        <v>52</v>
      </c>
      <c r="D11" s="24">
        <v>65</v>
      </c>
      <c r="E11" s="24">
        <v>78</v>
      </c>
      <c r="F11" s="24">
        <v>91</v>
      </c>
      <c r="G11" s="24">
        <v>104</v>
      </c>
      <c r="H11" s="24">
        <v>117</v>
      </c>
      <c r="I11" s="24">
        <v>130</v>
      </c>
    </row>
    <row r="12" spans="2:16" ht="15.75" x14ac:dyDescent="0.25">
      <c r="B12" s="24">
        <v>41</v>
      </c>
      <c r="C12" s="24">
        <v>54</v>
      </c>
      <c r="D12" s="24">
        <v>67</v>
      </c>
      <c r="E12" s="24">
        <v>80</v>
      </c>
      <c r="F12" s="24">
        <v>93</v>
      </c>
      <c r="G12" s="24">
        <v>106</v>
      </c>
      <c r="H12" s="24">
        <v>119</v>
      </c>
      <c r="I12" s="24">
        <v>132</v>
      </c>
    </row>
    <row r="13" spans="2:16" ht="15.75" x14ac:dyDescent="0.25">
      <c r="B13" s="24">
        <v>43</v>
      </c>
      <c r="C13" s="24">
        <v>56</v>
      </c>
      <c r="D13" s="24">
        <v>69</v>
      </c>
      <c r="E13" s="24">
        <v>82</v>
      </c>
      <c r="F13" s="24">
        <v>95</v>
      </c>
      <c r="G13" s="24">
        <v>108</v>
      </c>
      <c r="H13" s="24">
        <v>121</v>
      </c>
      <c r="I13" s="24">
        <v>134</v>
      </c>
    </row>
    <row r="14" spans="2:16" ht="15.75" x14ac:dyDescent="0.25">
      <c r="B14" s="24">
        <v>45</v>
      </c>
      <c r="C14" s="24">
        <v>58</v>
      </c>
      <c r="D14" s="24">
        <v>71</v>
      </c>
      <c r="E14" s="24">
        <v>84</v>
      </c>
      <c r="F14" s="24">
        <v>97</v>
      </c>
      <c r="G14" s="24">
        <v>110</v>
      </c>
      <c r="H14" s="24">
        <v>123</v>
      </c>
      <c r="I14" s="24">
        <v>136</v>
      </c>
    </row>
    <row r="15" spans="2:16" ht="15.75" x14ac:dyDescent="0.25">
      <c r="B15" s="24">
        <v>47</v>
      </c>
      <c r="C15" s="24">
        <v>60</v>
      </c>
      <c r="D15" s="24">
        <v>73</v>
      </c>
      <c r="E15" s="24">
        <v>86</v>
      </c>
      <c r="F15" s="24">
        <v>99</v>
      </c>
      <c r="G15" s="24">
        <v>112</v>
      </c>
      <c r="H15" s="24">
        <v>125</v>
      </c>
      <c r="I15" s="24">
        <v>138</v>
      </c>
    </row>
    <row r="16" spans="2:16" ht="15.75" x14ac:dyDescent="0.25">
      <c r="B16" s="24">
        <v>49</v>
      </c>
      <c r="C16" s="24">
        <v>62</v>
      </c>
      <c r="D16" s="24">
        <v>75</v>
      </c>
      <c r="E16" s="24">
        <v>88</v>
      </c>
      <c r="F16" s="24">
        <v>101</v>
      </c>
      <c r="G16" s="24">
        <v>114</v>
      </c>
      <c r="H16" s="24">
        <v>127</v>
      </c>
      <c r="I16" s="24">
        <v>140</v>
      </c>
    </row>
    <row r="17" spans="2:9" ht="15.75" x14ac:dyDescent="0.25">
      <c r="B17" s="24">
        <v>51</v>
      </c>
      <c r="C17" s="24">
        <v>64</v>
      </c>
      <c r="D17" s="24">
        <v>77</v>
      </c>
      <c r="E17" s="24">
        <v>90</v>
      </c>
      <c r="F17" s="24">
        <v>103</v>
      </c>
      <c r="G17" s="24">
        <v>116</v>
      </c>
      <c r="H17" s="24">
        <v>129</v>
      </c>
      <c r="I17" s="24">
        <v>142</v>
      </c>
    </row>
    <row r="18" spans="2:9" ht="15.75" x14ac:dyDescent="0.25">
      <c r="B18" s="24">
        <v>53</v>
      </c>
      <c r="C18" s="24">
        <v>66</v>
      </c>
      <c r="D18" s="24">
        <v>79</v>
      </c>
      <c r="E18" s="24">
        <v>92</v>
      </c>
      <c r="F18" s="24">
        <v>105</v>
      </c>
      <c r="G18" s="24">
        <v>118</v>
      </c>
      <c r="H18" s="24">
        <v>131</v>
      </c>
      <c r="I18" s="24">
        <v>144</v>
      </c>
    </row>
    <row r="19" spans="2:9" ht="15.75" x14ac:dyDescent="0.25">
      <c r="B19" s="24">
        <v>55</v>
      </c>
      <c r="C19" s="24">
        <v>68</v>
      </c>
      <c r="D19" s="24">
        <v>81</v>
      </c>
      <c r="E19" s="24">
        <v>94</v>
      </c>
      <c r="F19" s="24">
        <v>107</v>
      </c>
      <c r="G19" s="24">
        <v>120</v>
      </c>
      <c r="H19" s="24">
        <v>133</v>
      </c>
      <c r="I19" s="24">
        <v>146</v>
      </c>
    </row>
    <row r="20" spans="2:9" ht="15.75" x14ac:dyDescent="0.25">
      <c r="B20" s="24">
        <v>57</v>
      </c>
      <c r="C20" s="24">
        <v>70</v>
      </c>
      <c r="D20" s="24">
        <v>83</v>
      </c>
      <c r="E20" s="24">
        <v>96</v>
      </c>
      <c r="F20" s="24">
        <v>109</v>
      </c>
      <c r="G20" s="24">
        <v>122</v>
      </c>
      <c r="H20" s="24">
        <v>135</v>
      </c>
      <c r="I20" s="24">
        <v>148</v>
      </c>
    </row>
    <row r="21" spans="2:9" ht="15.75" x14ac:dyDescent="0.25">
      <c r="B21" s="24">
        <v>59</v>
      </c>
      <c r="C21" s="24">
        <v>72</v>
      </c>
      <c r="D21" s="24">
        <v>85</v>
      </c>
      <c r="E21" s="24">
        <v>98</v>
      </c>
      <c r="F21" s="24">
        <v>111</v>
      </c>
      <c r="G21" s="24">
        <v>124</v>
      </c>
      <c r="H21" s="24">
        <v>137</v>
      </c>
      <c r="I21" s="24">
        <v>150</v>
      </c>
    </row>
    <row r="22" spans="2:9" ht="15.75" x14ac:dyDescent="0.25">
      <c r="B22" s="24">
        <v>61</v>
      </c>
      <c r="C22" s="24">
        <v>74</v>
      </c>
      <c r="D22" s="24">
        <v>87</v>
      </c>
      <c r="E22" s="24">
        <v>100</v>
      </c>
      <c r="F22" s="24">
        <v>113</v>
      </c>
      <c r="G22" s="24">
        <v>126</v>
      </c>
      <c r="H22" s="24">
        <v>139</v>
      </c>
      <c r="I22" s="24">
        <v>152</v>
      </c>
    </row>
    <row r="23" spans="2:9" ht="15.75" x14ac:dyDescent="0.25">
      <c r="B23" s="24">
        <v>63</v>
      </c>
      <c r="C23" s="24">
        <v>76</v>
      </c>
      <c r="D23" s="24">
        <v>89</v>
      </c>
      <c r="E23" s="24">
        <v>102</v>
      </c>
      <c r="F23" s="24">
        <v>115</v>
      </c>
      <c r="G23" s="24">
        <v>128</v>
      </c>
      <c r="H23" s="24">
        <v>141</v>
      </c>
      <c r="I23" s="24">
        <v>154</v>
      </c>
    </row>
    <row r="24" spans="2:9" ht="15.75" x14ac:dyDescent="0.25">
      <c r="B24" s="24"/>
      <c r="C24" s="24"/>
      <c r="D24" s="24"/>
      <c r="E24" s="24"/>
      <c r="F24" s="24"/>
      <c r="G24" s="24"/>
      <c r="H24" s="24"/>
      <c r="I24" s="24"/>
    </row>
    <row r="25" spans="2:9" ht="15.75" x14ac:dyDescent="0.25">
      <c r="B25" s="24"/>
      <c r="C25" s="24"/>
      <c r="D25" s="24"/>
      <c r="E25" s="24"/>
      <c r="F25" s="24"/>
      <c r="G25" s="24"/>
      <c r="H25" s="24"/>
      <c r="I25" s="24"/>
    </row>
    <row r="26" spans="2:9" ht="15.75" x14ac:dyDescent="0.25">
      <c r="B26" s="24"/>
      <c r="C26" s="24"/>
      <c r="D26" s="24"/>
      <c r="E26" s="24"/>
      <c r="F26" s="24"/>
      <c r="G26" s="24"/>
      <c r="H26" s="24"/>
      <c r="I26" s="24"/>
    </row>
    <row r="27" spans="2:9" ht="15.75" x14ac:dyDescent="0.25">
      <c r="B27" s="24"/>
      <c r="C27" s="24"/>
      <c r="D27" s="24"/>
      <c r="E27" s="24"/>
      <c r="F27" s="24"/>
      <c r="G27" s="24"/>
      <c r="H27" s="24"/>
      <c r="I27" s="24"/>
    </row>
    <row r="28" spans="2:9" ht="15.75" x14ac:dyDescent="0.25">
      <c r="B28" s="24"/>
      <c r="C28" s="24"/>
      <c r="D28" s="24"/>
      <c r="E28" s="24"/>
      <c r="F28" s="24"/>
      <c r="G28" s="24"/>
      <c r="H28" s="24"/>
      <c r="I28" s="24"/>
    </row>
    <row r="29" spans="2:9" ht="15.75" x14ac:dyDescent="0.25">
      <c r="B29" s="24"/>
      <c r="C29" s="24"/>
      <c r="D29" s="24"/>
      <c r="E29" s="24"/>
      <c r="F29" s="24"/>
      <c r="G29" s="24"/>
      <c r="H29" s="24"/>
      <c r="I29" s="24"/>
    </row>
    <row r="30" spans="2:9" ht="15.75" x14ac:dyDescent="0.25">
      <c r="B30" s="24"/>
      <c r="C30" s="24"/>
      <c r="D30" s="24"/>
      <c r="E30" s="24"/>
      <c r="F30" s="24"/>
      <c r="G30" s="24"/>
      <c r="H30" s="24"/>
      <c r="I30" s="24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2:P30"/>
  <sheetViews>
    <sheetView workbookViewId="0">
      <selection activeCell="B2" sqref="B2"/>
    </sheetView>
  </sheetViews>
  <sheetFormatPr baseColWidth="10" defaultRowHeight="15" x14ac:dyDescent="0.25"/>
  <cols>
    <col min="1" max="1" width="4.7109375" style="23" customWidth="1"/>
    <col min="2" max="2" width="6.7109375" style="23" customWidth="1"/>
    <col min="3" max="9" width="4.7109375" style="23" customWidth="1"/>
  </cols>
  <sheetData>
    <row r="2" spans="2:16" ht="15.75" x14ac:dyDescent="0.25">
      <c r="B2" s="24">
        <v>21</v>
      </c>
      <c r="C2" s="24">
        <v>34</v>
      </c>
      <c r="D2" s="24">
        <v>47</v>
      </c>
      <c r="E2" s="24">
        <v>60</v>
      </c>
      <c r="F2" s="24">
        <v>73</v>
      </c>
      <c r="G2" s="24">
        <v>86</v>
      </c>
      <c r="H2" s="24">
        <v>99</v>
      </c>
      <c r="I2" s="24">
        <v>112</v>
      </c>
    </row>
    <row r="3" spans="2:16" ht="15.75" x14ac:dyDescent="0.25">
      <c r="B3" s="24">
        <v>23</v>
      </c>
      <c r="C3" s="24">
        <v>36</v>
      </c>
      <c r="D3" s="24">
        <v>49</v>
      </c>
      <c r="E3" s="24">
        <v>62</v>
      </c>
      <c r="F3" s="24">
        <v>75</v>
      </c>
      <c r="G3" s="24">
        <v>88</v>
      </c>
      <c r="H3" s="24">
        <v>101</v>
      </c>
      <c r="I3" s="24">
        <v>114</v>
      </c>
      <c r="P3" s="21"/>
    </row>
    <row r="4" spans="2:16" ht="15.75" x14ac:dyDescent="0.25">
      <c r="B4" s="24">
        <v>25</v>
      </c>
      <c r="C4" s="24">
        <v>38</v>
      </c>
      <c r="D4" s="24">
        <v>51</v>
      </c>
      <c r="E4" s="24">
        <v>64</v>
      </c>
      <c r="F4" s="24">
        <v>77</v>
      </c>
      <c r="G4" s="24">
        <v>90</v>
      </c>
      <c r="H4" s="24">
        <v>103</v>
      </c>
      <c r="I4" s="24">
        <v>116</v>
      </c>
    </row>
    <row r="5" spans="2:16" ht="15.75" x14ac:dyDescent="0.25">
      <c r="B5" s="24">
        <v>27</v>
      </c>
      <c r="C5" s="24">
        <v>40</v>
      </c>
      <c r="D5" s="24">
        <v>53</v>
      </c>
      <c r="E5" s="24">
        <v>66</v>
      </c>
      <c r="F5" s="24">
        <v>79</v>
      </c>
      <c r="G5" s="24">
        <v>92</v>
      </c>
      <c r="H5" s="24">
        <v>105</v>
      </c>
      <c r="I5" s="24">
        <v>118</v>
      </c>
    </row>
    <row r="6" spans="2:16" ht="15.75" x14ac:dyDescent="0.25">
      <c r="B6" s="24">
        <v>29</v>
      </c>
      <c r="C6" s="24">
        <v>42</v>
      </c>
      <c r="D6" s="24">
        <v>55</v>
      </c>
      <c r="E6" s="24">
        <v>68</v>
      </c>
      <c r="F6" s="24">
        <v>81</v>
      </c>
      <c r="G6" s="24">
        <v>94</v>
      </c>
      <c r="H6" s="24">
        <v>107</v>
      </c>
      <c r="I6" s="24">
        <v>120</v>
      </c>
    </row>
    <row r="7" spans="2:16" ht="15.75" x14ac:dyDescent="0.25">
      <c r="B7" s="24">
        <v>31</v>
      </c>
      <c r="C7" s="24">
        <v>44</v>
      </c>
      <c r="D7" s="24">
        <v>57</v>
      </c>
      <c r="E7" s="24">
        <v>70</v>
      </c>
      <c r="F7" s="24">
        <v>83</v>
      </c>
      <c r="G7" s="24">
        <v>96</v>
      </c>
      <c r="H7" s="24">
        <v>109</v>
      </c>
      <c r="I7" s="24">
        <v>122</v>
      </c>
    </row>
    <row r="8" spans="2:16" ht="15.75" x14ac:dyDescent="0.25">
      <c r="B8" s="24">
        <v>33</v>
      </c>
      <c r="C8" s="24">
        <v>46</v>
      </c>
      <c r="D8" s="24">
        <v>59</v>
      </c>
      <c r="E8" s="24">
        <v>72</v>
      </c>
      <c r="F8" s="24">
        <v>85</v>
      </c>
      <c r="G8" s="24">
        <v>98</v>
      </c>
      <c r="H8" s="24">
        <v>111</v>
      </c>
      <c r="I8" s="24">
        <v>124</v>
      </c>
    </row>
    <row r="9" spans="2:16" ht="15.75" x14ac:dyDescent="0.25">
      <c r="B9" s="24">
        <v>35</v>
      </c>
      <c r="C9" s="24">
        <v>48</v>
      </c>
      <c r="D9" s="24">
        <v>61</v>
      </c>
      <c r="E9" s="24">
        <v>74</v>
      </c>
      <c r="F9" s="24">
        <v>87</v>
      </c>
      <c r="G9" s="24">
        <v>100</v>
      </c>
      <c r="H9" s="24">
        <v>113</v>
      </c>
      <c r="I9" s="24">
        <v>126</v>
      </c>
    </row>
    <row r="10" spans="2:16" ht="15.75" x14ac:dyDescent="0.25">
      <c r="B10" s="24">
        <v>37</v>
      </c>
      <c r="C10" s="24">
        <v>50</v>
      </c>
      <c r="D10" s="24">
        <v>63</v>
      </c>
      <c r="E10" s="24">
        <v>76</v>
      </c>
      <c r="F10" s="24">
        <v>89</v>
      </c>
      <c r="G10" s="24">
        <v>102</v>
      </c>
      <c r="H10" s="24">
        <v>115</v>
      </c>
      <c r="I10" s="24">
        <v>128</v>
      </c>
    </row>
    <row r="11" spans="2:16" ht="15.75" x14ac:dyDescent="0.25">
      <c r="B11" s="24">
        <v>39</v>
      </c>
      <c r="C11" s="24">
        <v>52</v>
      </c>
      <c r="D11" s="24">
        <v>65</v>
      </c>
      <c r="E11" s="24">
        <v>78</v>
      </c>
      <c r="F11" s="24">
        <v>91</v>
      </c>
      <c r="G11" s="24">
        <v>104</v>
      </c>
      <c r="H11" s="24">
        <v>117</v>
      </c>
      <c r="I11" s="24">
        <v>130</v>
      </c>
    </row>
    <row r="12" spans="2:16" ht="15.75" x14ac:dyDescent="0.25">
      <c r="B12" s="24">
        <v>41</v>
      </c>
      <c r="C12" s="24">
        <v>54</v>
      </c>
      <c r="D12" s="24">
        <v>67</v>
      </c>
      <c r="E12" s="24">
        <v>80</v>
      </c>
      <c r="F12" s="24">
        <v>93</v>
      </c>
      <c r="G12" s="24">
        <v>106</v>
      </c>
      <c r="H12" s="24">
        <v>119</v>
      </c>
      <c r="I12" s="24">
        <v>132</v>
      </c>
    </row>
    <row r="13" spans="2:16" ht="15.75" x14ac:dyDescent="0.25">
      <c r="B13" s="24">
        <v>43</v>
      </c>
      <c r="C13" s="24">
        <v>56</v>
      </c>
      <c r="D13" s="24">
        <v>69</v>
      </c>
      <c r="E13" s="24">
        <v>82</v>
      </c>
      <c r="F13" s="24">
        <v>95</v>
      </c>
      <c r="G13" s="24">
        <v>108</v>
      </c>
      <c r="H13" s="24">
        <v>121</v>
      </c>
      <c r="I13" s="24">
        <v>134</v>
      </c>
    </row>
    <row r="14" spans="2:16" ht="15.75" x14ac:dyDescent="0.25">
      <c r="B14" s="24">
        <v>45</v>
      </c>
      <c r="C14" s="24">
        <v>58</v>
      </c>
      <c r="D14" s="24">
        <v>71</v>
      </c>
      <c r="E14" s="24">
        <v>84</v>
      </c>
      <c r="F14" s="24">
        <v>97</v>
      </c>
      <c r="G14" s="24">
        <v>110</v>
      </c>
      <c r="H14" s="24">
        <v>123</v>
      </c>
      <c r="I14" s="24">
        <v>136</v>
      </c>
    </row>
    <row r="15" spans="2:16" ht="15.75" x14ac:dyDescent="0.25">
      <c r="B15" s="24">
        <v>47</v>
      </c>
      <c r="C15" s="24">
        <v>60</v>
      </c>
      <c r="D15" s="24">
        <v>73</v>
      </c>
      <c r="E15" s="24">
        <v>86</v>
      </c>
      <c r="F15" s="24">
        <v>99</v>
      </c>
      <c r="G15" s="24">
        <v>112</v>
      </c>
      <c r="H15" s="24">
        <v>125</v>
      </c>
      <c r="I15" s="24">
        <v>138</v>
      </c>
    </row>
    <row r="16" spans="2:16" ht="15.75" x14ac:dyDescent="0.25">
      <c r="B16" s="24">
        <v>49</v>
      </c>
      <c r="C16" s="24">
        <v>62</v>
      </c>
      <c r="D16" s="24">
        <v>75</v>
      </c>
      <c r="E16" s="24">
        <v>88</v>
      </c>
      <c r="F16" s="24">
        <v>101</v>
      </c>
      <c r="G16" s="24">
        <v>114</v>
      </c>
      <c r="H16" s="24">
        <v>127</v>
      </c>
      <c r="I16" s="24">
        <v>140</v>
      </c>
    </row>
    <row r="17" spans="2:9" ht="15.75" x14ac:dyDescent="0.25">
      <c r="B17" s="24">
        <v>51</v>
      </c>
      <c r="C17" s="24">
        <v>64</v>
      </c>
      <c r="D17" s="24">
        <v>77</v>
      </c>
      <c r="E17" s="24">
        <v>90</v>
      </c>
      <c r="F17" s="24">
        <v>103</v>
      </c>
      <c r="G17" s="24">
        <v>116</v>
      </c>
      <c r="H17" s="24">
        <v>129</v>
      </c>
      <c r="I17" s="24">
        <v>142</v>
      </c>
    </row>
    <row r="18" spans="2:9" ht="15.75" x14ac:dyDescent="0.25">
      <c r="B18" s="24">
        <v>53</v>
      </c>
      <c r="C18" s="24">
        <v>66</v>
      </c>
      <c r="D18" s="24">
        <v>79</v>
      </c>
      <c r="E18" s="24">
        <v>92</v>
      </c>
      <c r="F18" s="24">
        <v>105</v>
      </c>
      <c r="G18" s="24">
        <v>118</v>
      </c>
      <c r="H18" s="24">
        <v>131</v>
      </c>
      <c r="I18" s="24">
        <v>144</v>
      </c>
    </row>
    <row r="19" spans="2:9" ht="15.75" x14ac:dyDescent="0.25">
      <c r="B19" s="24">
        <v>55</v>
      </c>
      <c r="C19" s="24">
        <v>68</v>
      </c>
      <c r="D19" s="24">
        <v>81</v>
      </c>
      <c r="E19" s="24">
        <v>94</v>
      </c>
      <c r="F19" s="24">
        <v>107</v>
      </c>
      <c r="G19" s="24">
        <v>120</v>
      </c>
      <c r="H19" s="24">
        <v>133</v>
      </c>
      <c r="I19" s="24">
        <v>146</v>
      </c>
    </row>
    <row r="20" spans="2:9" ht="15.75" x14ac:dyDescent="0.25">
      <c r="B20" s="24">
        <v>57</v>
      </c>
      <c r="C20" s="24">
        <v>70</v>
      </c>
      <c r="D20" s="24">
        <v>83</v>
      </c>
      <c r="E20" s="24">
        <v>96</v>
      </c>
      <c r="F20" s="24">
        <v>109</v>
      </c>
      <c r="G20" s="24">
        <v>122</v>
      </c>
      <c r="H20" s="24">
        <v>135</v>
      </c>
      <c r="I20" s="24">
        <v>148</v>
      </c>
    </row>
    <row r="21" spans="2:9" ht="15.75" x14ac:dyDescent="0.25">
      <c r="B21" s="24">
        <v>59</v>
      </c>
      <c r="C21" s="24">
        <v>72</v>
      </c>
      <c r="D21" s="24">
        <v>85</v>
      </c>
      <c r="E21" s="24">
        <v>98</v>
      </c>
      <c r="F21" s="24">
        <v>111</v>
      </c>
      <c r="G21" s="24">
        <v>124</v>
      </c>
      <c r="H21" s="24">
        <v>137</v>
      </c>
      <c r="I21" s="24">
        <v>150</v>
      </c>
    </row>
    <row r="22" spans="2:9" ht="15.75" x14ac:dyDescent="0.25">
      <c r="B22" s="24">
        <v>61</v>
      </c>
      <c r="C22" s="24">
        <v>74</v>
      </c>
      <c r="D22" s="24">
        <v>87</v>
      </c>
      <c r="E22" s="24">
        <v>100</v>
      </c>
      <c r="F22" s="24">
        <v>113</v>
      </c>
      <c r="G22" s="24">
        <v>126</v>
      </c>
      <c r="H22" s="24">
        <v>139</v>
      </c>
      <c r="I22" s="24">
        <v>152</v>
      </c>
    </row>
    <row r="23" spans="2:9" ht="15.75" x14ac:dyDescent="0.25">
      <c r="B23" s="24">
        <v>63</v>
      </c>
      <c r="C23" s="24">
        <v>76</v>
      </c>
      <c r="D23" s="24">
        <v>89</v>
      </c>
      <c r="E23" s="24">
        <v>102</v>
      </c>
      <c r="F23" s="24">
        <v>115</v>
      </c>
      <c r="G23" s="24">
        <v>128</v>
      </c>
      <c r="H23" s="24">
        <v>141</v>
      </c>
      <c r="I23" s="24">
        <v>154</v>
      </c>
    </row>
    <row r="24" spans="2:9" ht="15.75" x14ac:dyDescent="0.25">
      <c r="B24" s="24"/>
      <c r="C24" s="24"/>
      <c r="D24" s="24"/>
      <c r="E24" s="24"/>
      <c r="F24" s="24"/>
      <c r="G24" s="24"/>
      <c r="H24" s="24"/>
      <c r="I24" s="24"/>
    </row>
    <row r="25" spans="2:9" ht="15.75" x14ac:dyDescent="0.25">
      <c r="B25" s="24"/>
      <c r="C25" s="24"/>
      <c r="D25" s="24"/>
      <c r="E25" s="24"/>
      <c r="F25" s="24"/>
      <c r="G25" s="24"/>
      <c r="H25" s="24"/>
      <c r="I25" s="24"/>
    </row>
    <row r="26" spans="2:9" ht="15.75" x14ac:dyDescent="0.25">
      <c r="B26" s="24"/>
      <c r="C26" s="24"/>
      <c r="D26" s="24"/>
      <c r="E26" s="24"/>
      <c r="F26" s="24"/>
      <c r="G26" s="24"/>
      <c r="H26" s="24"/>
      <c r="I26" s="24"/>
    </row>
    <row r="27" spans="2:9" ht="15.75" x14ac:dyDescent="0.25">
      <c r="B27" s="24"/>
      <c r="C27" s="24"/>
      <c r="D27" s="24"/>
      <c r="E27" s="24"/>
      <c r="F27" s="24"/>
      <c r="G27" s="24"/>
      <c r="H27" s="24"/>
      <c r="I27" s="24"/>
    </row>
    <row r="28" spans="2:9" ht="15.75" x14ac:dyDescent="0.25">
      <c r="B28" s="24"/>
      <c r="C28" s="24"/>
      <c r="D28" s="24"/>
      <c r="E28" s="24"/>
      <c r="F28" s="24"/>
      <c r="G28" s="24"/>
      <c r="H28" s="24"/>
      <c r="I28" s="24"/>
    </row>
    <row r="29" spans="2:9" ht="15.75" x14ac:dyDescent="0.25">
      <c r="B29" s="24"/>
      <c r="C29" s="24"/>
      <c r="D29" s="24"/>
      <c r="E29" s="24"/>
      <c r="F29" s="24"/>
      <c r="G29" s="24"/>
      <c r="H29" s="24"/>
      <c r="I29" s="24"/>
    </row>
    <row r="30" spans="2:9" ht="15.75" x14ac:dyDescent="0.25">
      <c r="B30" s="24"/>
      <c r="C30" s="24"/>
      <c r="D30" s="24"/>
      <c r="E30" s="24"/>
      <c r="F30" s="24"/>
      <c r="G30" s="24"/>
      <c r="H30" s="24"/>
      <c r="I30" s="24"/>
    </row>
  </sheetData>
  <conditionalFormatting sqref="B2:I23">
    <cfRule type="cellIs" dxfId="8" priority="1" operator="greaterThan">
      <formula>100</formula>
    </cfRule>
    <cfRule type="cellIs" dxfId="7" priority="2" operator="greaterThan">
      <formula>80</formula>
    </cfRule>
    <cfRule type="cellIs" dxfId="6" priority="3" operator="greaterThan">
      <formula>50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1"/>
  <sheetViews>
    <sheetView workbookViewId="0">
      <selection activeCell="A3" sqref="A3"/>
    </sheetView>
  </sheetViews>
  <sheetFormatPr baseColWidth="10" defaultRowHeight="15" x14ac:dyDescent="0.25"/>
  <cols>
    <col min="1" max="1" width="13.42578125" customWidth="1"/>
    <col min="2" max="14" width="7.42578125" customWidth="1"/>
  </cols>
  <sheetData>
    <row r="1" spans="1:14" x14ac:dyDescent="0.25">
      <c r="A1" s="21" t="s">
        <v>62</v>
      </c>
      <c r="J1" s="21" t="s">
        <v>56</v>
      </c>
      <c r="M1" s="28">
        <v>18</v>
      </c>
    </row>
    <row r="2" spans="1:14" x14ac:dyDescent="0.25">
      <c r="A2" s="21"/>
      <c r="K2" s="21"/>
      <c r="N2" s="21"/>
    </row>
    <row r="3" spans="1:14" x14ac:dyDescent="0.25">
      <c r="B3" s="21" t="s">
        <v>64</v>
      </c>
      <c r="C3" s="21" t="s">
        <v>65</v>
      </c>
      <c r="D3" s="21" t="s">
        <v>66</v>
      </c>
      <c r="E3" s="21" t="s">
        <v>67</v>
      </c>
      <c r="F3" s="21" t="s">
        <v>41</v>
      </c>
      <c r="G3" s="21" t="s">
        <v>68</v>
      </c>
      <c r="H3" s="21" t="s">
        <v>69</v>
      </c>
      <c r="I3" s="21" t="s">
        <v>70</v>
      </c>
      <c r="J3" s="21" t="s">
        <v>71</v>
      </c>
      <c r="K3" s="21" t="s">
        <v>72</v>
      </c>
      <c r="L3" s="21" t="s">
        <v>73</v>
      </c>
      <c r="M3" s="21" t="s">
        <v>74</v>
      </c>
    </row>
    <row r="4" spans="1:14" x14ac:dyDescent="0.25">
      <c r="A4" s="27" t="s">
        <v>75</v>
      </c>
      <c r="B4" s="26">
        <v>13</v>
      </c>
      <c r="C4" s="26">
        <v>14</v>
      </c>
      <c r="D4" s="26">
        <v>16</v>
      </c>
      <c r="E4" s="26">
        <v>20</v>
      </c>
      <c r="F4" s="26">
        <v>26</v>
      </c>
      <c r="G4" s="26">
        <v>32</v>
      </c>
      <c r="H4" s="26">
        <v>34</v>
      </c>
      <c r="I4" s="26">
        <v>35</v>
      </c>
      <c r="J4" s="26">
        <v>28</v>
      </c>
      <c r="K4" s="26">
        <v>24</v>
      </c>
      <c r="L4" s="26">
        <v>18</v>
      </c>
      <c r="M4" s="26">
        <v>15</v>
      </c>
    </row>
    <row r="5" spans="1:14" x14ac:dyDescent="0.25">
      <c r="A5" s="27" t="s">
        <v>76</v>
      </c>
      <c r="B5" s="26">
        <v>13</v>
      </c>
      <c r="C5" s="26">
        <v>14</v>
      </c>
      <c r="D5" s="26">
        <v>15</v>
      </c>
      <c r="E5" s="26">
        <v>18</v>
      </c>
      <c r="F5" s="26">
        <v>20</v>
      </c>
      <c r="G5" s="26">
        <v>23</v>
      </c>
      <c r="H5" s="26">
        <v>26</v>
      </c>
      <c r="I5" s="26">
        <v>28</v>
      </c>
      <c r="J5" s="26">
        <v>25</v>
      </c>
      <c r="K5" s="26">
        <v>20</v>
      </c>
      <c r="L5" s="26">
        <v>16</v>
      </c>
      <c r="M5" s="26">
        <v>12</v>
      </c>
    </row>
    <row r="6" spans="1:14" x14ac:dyDescent="0.25">
      <c r="A6" s="27" t="s">
        <v>77</v>
      </c>
      <c r="B6" s="26">
        <v>8</v>
      </c>
      <c r="C6" s="26">
        <v>9</v>
      </c>
      <c r="D6" s="26">
        <v>10</v>
      </c>
      <c r="E6" s="26">
        <v>13</v>
      </c>
      <c r="F6" s="26">
        <v>15</v>
      </c>
      <c r="G6" s="26">
        <v>18</v>
      </c>
      <c r="H6" s="26">
        <v>20</v>
      </c>
      <c r="I6" s="26">
        <v>19</v>
      </c>
      <c r="J6" s="26">
        <v>17</v>
      </c>
      <c r="K6" s="26">
        <v>14</v>
      </c>
      <c r="L6" s="26">
        <v>9</v>
      </c>
      <c r="M6" s="26">
        <v>8</v>
      </c>
    </row>
    <row r="9" spans="1:14" x14ac:dyDescent="0.25">
      <c r="A9" s="29"/>
      <c r="B9" s="22"/>
      <c r="C9" s="22"/>
    </row>
    <row r="10" spans="1:14" x14ac:dyDescent="0.25">
      <c r="B10" s="22"/>
      <c r="C10" s="22"/>
    </row>
    <row r="11" spans="1:14" x14ac:dyDescent="0.25">
      <c r="B11" s="22"/>
      <c r="C11" s="22"/>
    </row>
  </sheetData>
  <conditionalFormatting sqref="B4:M6">
    <cfRule type="colorScale" priority="1">
      <colorScale>
        <cfvo type="min"/>
        <cfvo type="num" val="$M$3"/>
        <cfvo type="max"/>
        <color theme="4"/>
        <color theme="0"/>
        <color theme="7"/>
      </colorScale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1:N11"/>
  <sheetViews>
    <sheetView workbookViewId="0">
      <selection activeCell="A3" sqref="A3"/>
    </sheetView>
  </sheetViews>
  <sheetFormatPr baseColWidth="10" defaultRowHeight="15" x14ac:dyDescent="0.25"/>
  <cols>
    <col min="1" max="1" width="13.42578125" customWidth="1"/>
    <col min="2" max="14" width="7.42578125" customWidth="1"/>
  </cols>
  <sheetData>
    <row r="1" spans="1:14" x14ac:dyDescent="0.25">
      <c r="A1" s="21" t="s">
        <v>62</v>
      </c>
      <c r="J1" s="21" t="s">
        <v>56</v>
      </c>
      <c r="M1" s="28">
        <v>18</v>
      </c>
    </row>
    <row r="2" spans="1:14" x14ac:dyDescent="0.25">
      <c r="A2" s="21"/>
      <c r="K2" s="21"/>
      <c r="N2" s="21"/>
    </row>
    <row r="3" spans="1:14" x14ac:dyDescent="0.25">
      <c r="B3" s="21" t="s">
        <v>64</v>
      </c>
      <c r="C3" s="21" t="s">
        <v>65</v>
      </c>
      <c r="D3" s="21" t="s">
        <v>66</v>
      </c>
      <c r="E3" s="21" t="s">
        <v>67</v>
      </c>
      <c r="F3" s="21" t="s">
        <v>41</v>
      </c>
      <c r="G3" s="21" t="s">
        <v>68</v>
      </c>
      <c r="H3" s="21" t="s">
        <v>69</v>
      </c>
      <c r="I3" s="21" t="s">
        <v>70</v>
      </c>
      <c r="J3" s="21" t="s">
        <v>71</v>
      </c>
      <c r="K3" s="21" t="s">
        <v>72</v>
      </c>
      <c r="L3" s="21" t="s">
        <v>73</v>
      </c>
      <c r="M3" s="21" t="s">
        <v>74</v>
      </c>
    </row>
    <row r="4" spans="1:14" x14ac:dyDescent="0.25">
      <c r="A4" s="27" t="s">
        <v>75</v>
      </c>
      <c r="B4" s="26">
        <v>13</v>
      </c>
      <c r="C4" s="26">
        <v>14</v>
      </c>
      <c r="D4" s="26">
        <v>16</v>
      </c>
      <c r="E4" s="26">
        <v>20</v>
      </c>
      <c r="F4" s="26">
        <v>26</v>
      </c>
      <c r="G4" s="26">
        <v>32</v>
      </c>
      <c r="H4" s="26">
        <v>34</v>
      </c>
      <c r="I4" s="26">
        <v>35</v>
      </c>
      <c r="J4" s="26">
        <v>28</v>
      </c>
      <c r="K4" s="26">
        <v>24</v>
      </c>
      <c r="L4" s="26">
        <v>18</v>
      </c>
      <c r="M4" s="26">
        <v>15</v>
      </c>
    </row>
    <row r="5" spans="1:14" x14ac:dyDescent="0.25">
      <c r="A5" s="27" t="s">
        <v>76</v>
      </c>
      <c r="B5" s="26">
        <v>13</v>
      </c>
      <c r="C5" s="26">
        <v>14</v>
      </c>
      <c r="D5" s="26">
        <v>15</v>
      </c>
      <c r="E5" s="26">
        <v>18</v>
      </c>
      <c r="F5" s="26">
        <v>20</v>
      </c>
      <c r="G5" s="26">
        <v>23</v>
      </c>
      <c r="H5" s="26">
        <v>26</v>
      </c>
      <c r="I5" s="26">
        <v>28</v>
      </c>
      <c r="J5" s="26">
        <v>25</v>
      </c>
      <c r="K5" s="26">
        <v>20</v>
      </c>
      <c r="L5" s="26">
        <v>16</v>
      </c>
      <c r="M5" s="26">
        <v>12</v>
      </c>
    </row>
    <row r="6" spans="1:14" x14ac:dyDescent="0.25">
      <c r="A6" s="27" t="s">
        <v>77</v>
      </c>
      <c r="B6" s="26">
        <v>8</v>
      </c>
      <c r="C6" s="26">
        <v>9</v>
      </c>
      <c r="D6" s="26">
        <v>10</v>
      </c>
      <c r="E6" s="26">
        <v>13</v>
      </c>
      <c r="F6" s="26">
        <v>15</v>
      </c>
      <c r="G6" s="26">
        <v>18</v>
      </c>
      <c r="H6" s="26">
        <v>20</v>
      </c>
      <c r="I6" s="26">
        <v>19</v>
      </c>
      <c r="J6" s="26">
        <v>17</v>
      </c>
      <c r="K6" s="26">
        <v>14</v>
      </c>
      <c r="L6" s="26">
        <v>9</v>
      </c>
      <c r="M6" s="26">
        <v>8</v>
      </c>
    </row>
    <row r="9" spans="1:14" x14ac:dyDescent="0.25">
      <c r="A9" s="33" t="s">
        <v>63</v>
      </c>
      <c r="B9" s="31" t="s">
        <v>57</v>
      </c>
      <c r="C9" s="31" t="s">
        <v>58</v>
      </c>
    </row>
    <row r="10" spans="1:14" x14ac:dyDescent="0.25">
      <c r="B10" s="30" t="s">
        <v>59</v>
      </c>
      <c r="C10" s="30" t="s">
        <v>60</v>
      </c>
    </row>
    <row r="11" spans="1:14" x14ac:dyDescent="0.25">
      <c r="B11" s="32" t="s">
        <v>61</v>
      </c>
      <c r="C11" s="32" t="s">
        <v>56</v>
      </c>
    </row>
  </sheetData>
  <conditionalFormatting sqref="B4:M6">
    <cfRule type="colorScale" priority="1">
      <colorScale>
        <cfvo type="min"/>
        <cfvo type="num" val="$M$1"/>
        <cfvo type="max"/>
        <color theme="4"/>
        <color theme="0"/>
        <color rgb="FFFFFF00"/>
      </colorScale>
    </cfRule>
    <cfRule type="colorScale" priority="2">
      <colorScale>
        <cfvo type="min"/>
        <cfvo type="num" val="$M$3"/>
        <cfvo type="max"/>
        <color theme="4"/>
        <color theme="0"/>
        <color theme="7"/>
      </colorScale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5"/>
  <sheetViews>
    <sheetView zoomScaleNormal="100" workbookViewId="0">
      <selection activeCell="C3" sqref="C3"/>
    </sheetView>
  </sheetViews>
  <sheetFormatPr baseColWidth="10" defaultRowHeight="15" x14ac:dyDescent="0.25"/>
  <cols>
    <col min="1" max="1" width="4" customWidth="1"/>
    <col min="2" max="2" width="13.42578125" style="14" customWidth="1"/>
    <col min="3" max="3" width="21" style="23" customWidth="1"/>
    <col min="4" max="5" width="10.5703125" style="15" customWidth="1"/>
    <col min="6" max="6" width="10.28515625" style="15" customWidth="1"/>
    <col min="7" max="11" width="11.42578125" style="23" customWidth="1"/>
    <col min="12" max="13" width="20.7109375" style="23" customWidth="1"/>
    <col min="14" max="16" width="11.42578125" style="23"/>
  </cols>
  <sheetData>
    <row r="1" spans="1:6" ht="22.5" x14ac:dyDescent="0.3">
      <c r="B1" s="37" t="s">
        <v>88</v>
      </c>
    </row>
    <row r="3" spans="1:6" x14ac:dyDescent="0.25">
      <c r="B3" s="38" t="s">
        <v>89</v>
      </c>
      <c r="C3" s="46"/>
    </row>
    <row r="4" spans="1:6" x14ac:dyDescent="0.25">
      <c r="C4" s="47"/>
    </row>
    <row r="5" spans="1:6" x14ac:dyDescent="0.25">
      <c r="B5" s="38" t="s">
        <v>90</v>
      </c>
      <c r="C5" s="46"/>
    </row>
    <row r="6" spans="1:6" x14ac:dyDescent="0.25">
      <c r="B6" s="38" t="s">
        <v>91</v>
      </c>
      <c r="C6" s="46"/>
    </row>
    <row r="7" spans="1:6" x14ac:dyDescent="0.25">
      <c r="B7" s="38" t="s">
        <v>92</v>
      </c>
      <c r="C7" s="46"/>
    </row>
    <row r="8" spans="1:6" x14ac:dyDescent="0.25">
      <c r="B8"/>
      <c r="C8" s="47"/>
    </row>
    <row r="9" spans="1:6" x14ac:dyDescent="0.25">
      <c r="B9" s="19" t="s">
        <v>86</v>
      </c>
      <c r="C9" s="48"/>
    </row>
    <row r="10" spans="1:6" x14ac:dyDescent="0.25">
      <c r="C10" s="47"/>
    </row>
    <row r="11" spans="1:6" x14ac:dyDescent="0.25">
      <c r="B11" s="19" t="s">
        <v>87</v>
      </c>
      <c r="C11" s="46"/>
    </row>
    <row r="14" spans="1:6" x14ac:dyDescent="0.25">
      <c r="A14" s="18"/>
      <c r="B14" s="19" t="s">
        <v>49</v>
      </c>
      <c r="C14" s="43" t="s">
        <v>50</v>
      </c>
      <c r="D14" s="18" t="s">
        <v>51</v>
      </c>
      <c r="E14" s="18" t="s">
        <v>52</v>
      </c>
      <c r="F14" s="18" t="s">
        <v>53</v>
      </c>
    </row>
    <row r="15" spans="1:6" x14ac:dyDescent="0.25">
      <c r="A15" s="40" t="str">
        <f>TEXT(B15,"ttt")</f>
        <v>Di</v>
      </c>
      <c r="B15" s="36">
        <v>43466</v>
      </c>
      <c r="C15" s="23" t="s">
        <v>54</v>
      </c>
      <c r="D15" s="41">
        <v>0.33333333333333331</v>
      </c>
      <c r="E15" s="16">
        <v>0.66666666666666663</v>
      </c>
      <c r="F15" s="16">
        <f>IF(OR(ISBLANK(D15),ISBLANK(E15)),"",E15-D15)</f>
        <v>0.33333333333333331</v>
      </c>
    </row>
    <row r="16" spans="1:6" x14ac:dyDescent="0.25">
      <c r="A16" s="40" t="str">
        <f t="shared" ref="A16:A45" si="0">TEXT(B16,"ttt")</f>
        <v>Mi</v>
      </c>
      <c r="B16" s="36">
        <v>43467</v>
      </c>
      <c r="C16" s="23" t="s">
        <v>55</v>
      </c>
      <c r="D16" s="41">
        <v>0.33333333333333331</v>
      </c>
      <c r="E16" s="16">
        <v>0.5</v>
      </c>
      <c r="F16" s="16">
        <f t="shared" ref="F16:F45" si="1">IF(OR(ISBLANK(D16),ISBLANK(E16)),"",E16-D16)</f>
        <v>0.16666666666666669</v>
      </c>
    </row>
    <row r="17" spans="1:6" x14ac:dyDescent="0.25">
      <c r="A17" s="40" t="str">
        <f t="shared" si="0"/>
        <v>Do</v>
      </c>
      <c r="B17" s="36">
        <v>43468</v>
      </c>
      <c r="D17" s="41"/>
      <c r="E17" s="16"/>
      <c r="F17" s="16" t="str">
        <f t="shared" si="1"/>
        <v/>
      </c>
    </row>
    <row r="18" spans="1:6" x14ac:dyDescent="0.25">
      <c r="A18" s="40" t="str">
        <f t="shared" si="0"/>
        <v>Fr</v>
      </c>
      <c r="B18" s="36">
        <v>43469</v>
      </c>
      <c r="D18" s="41"/>
      <c r="E18" s="16"/>
      <c r="F18" s="16" t="str">
        <f t="shared" si="1"/>
        <v/>
      </c>
    </row>
    <row r="19" spans="1:6" x14ac:dyDescent="0.25">
      <c r="A19" s="40" t="str">
        <f t="shared" si="0"/>
        <v>Sa</v>
      </c>
      <c r="B19" s="36">
        <v>43470</v>
      </c>
      <c r="D19" s="41"/>
      <c r="E19" s="16"/>
      <c r="F19" s="16" t="str">
        <f t="shared" si="1"/>
        <v/>
      </c>
    </row>
    <row r="20" spans="1:6" x14ac:dyDescent="0.25">
      <c r="A20" s="40" t="str">
        <f t="shared" si="0"/>
        <v>So</v>
      </c>
      <c r="B20" s="36">
        <v>43471</v>
      </c>
      <c r="D20" s="41"/>
      <c r="E20" s="16"/>
      <c r="F20" s="16" t="str">
        <f t="shared" si="1"/>
        <v/>
      </c>
    </row>
    <row r="21" spans="1:6" x14ac:dyDescent="0.25">
      <c r="A21" s="40" t="str">
        <f t="shared" si="0"/>
        <v>Mo</v>
      </c>
      <c r="B21" s="36">
        <v>43472</v>
      </c>
      <c r="D21" s="41"/>
      <c r="E21" s="16"/>
      <c r="F21" s="16" t="str">
        <f t="shared" si="1"/>
        <v/>
      </c>
    </row>
    <row r="22" spans="1:6" x14ac:dyDescent="0.25">
      <c r="A22" s="40" t="str">
        <f t="shared" si="0"/>
        <v>Di</v>
      </c>
      <c r="B22" s="36">
        <v>43473</v>
      </c>
      <c r="D22" s="41"/>
      <c r="E22" s="16"/>
      <c r="F22" s="16" t="str">
        <f t="shared" si="1"/>
        <v/>
      </c>
    </row>
    <row r="23" spans="1:6" x14ac:dyDescent="0.25">
      <c r="A23" s="40" t="str">
        <f t="shared" si="0"/>
        <v>Mi</v>
      </c>
      <c r="B23" s="36">
        <v>43474</v>
      </c>
      <c r="D23" s="41"/>
      <c r="E23" s="16"/>
      <c r="F23" s="16" t="str">
        <f t="shared" si="1"/>
        <v/>
      </c>
    </row>
    <row r="24" spans="1:6" x14ac:dyDescent="0.25">
      <c r="A24" s="40" t="str">
        <f t="shared" si="0"/>
        <v>Do</v>
      </c>
      <c r="B24" s="36">
        <v>43475</v>
      </c>
      <c r="D24" s="41"/>
      <c r="E24" s="16"/>
      <c r="F24" s="16" t="str">
        <f t="shared" si="1"/>
        <v/>
      </c>
    </row>
    <row r="25" spans="1:6" x14ac:dyDescent="0.25">
      <c r="A25" s="40" t="str">
        <f t="shared" si="0"/>
        <v>Fr</v>
      </c>
      <c r="B25" s="36">
        <v>43476</v>
      </c>
      <c r="D25" s="41"/>
      <c r="E25" s="16"/>
      <c r="F25" s="16" t="str">
        <f t="shared" si="1"/>
        <v/>
      </c>
    </row>
    <row r="26" spans="1:6" x14ac:dyDescent="0.25">
      <c r="A26" s="40" t="str">
        <f t="shared" si="0"/>
        <v>Sa</v>
      </c>
      <c r="B26" s="36">
        <v>43477</v>
      </c>
      <c r="D26" s="41"/>
      <c r="E26" s="16"/>
      <c r="F26" s="16" t="str">
        <f t="shared" si="1"/>
        <v/>
      </c>
    </row>
    <row r="27" spans="1:6" x14ac:dyDescent="0.25">
      <c r="A27" s="40" t="str">
        <f t="shared" si="0"/>
        <v>So</v>
      </c>
      <c r="B27" s="36">
        <v>43478</v>
      </c>
      <c r="D27" s="41"/>
      <c r="E27" s="16"/>
      <c r="F27" s="16" t="str">
        <f t="shared" si="1"/>
        <v/>
      </c>
    </row>
    <row r="28" spans="1:6" x14ac:dyDescent="0.25">
      <c r="A28" s="40" t="str">
        <f t="shared" si="0"/>
        <v>Mo</v>
      </c>
      <c r="B28" s="36">
        <v>43479</v>
      </c>
      <c r="D28" s="41"/>
      <c r="E28" s="16"/>
      <c r="F28" s="16" t="str">
        <f t="shared" si="1"/>
        <v/>
      </c>
    </row>
    <row r="29" spans="1:6" x14ac:dyDescent="0.25">
      <c r="A29" s="40" t="str">
        <f t="shared" si="0"/>
        <v>Di</v>
      </c>
      <c r="B29" s="36">
        <v>43480</v>
      </c>
      <c r="D29" s="41"/>
      <c r="E29" s="16"/>
      <c r="F29" s="16" t="str">
        <f t="shared" si="1"/>
        <v/>
      </c>
    </row>
    <row r="30" spans="1:6" x14ac:dyDescent="0.25">
      <c r="A30" s="40" t="str">
        <f t="shared" si="0"/>
        <v>Mi</v>
      </c>
      <c r="B30" s="36">
        <v>43481</v>
      </c>
      <c r="D30" s="41"/>
      <c r="E30" s="16"/>
      <c r="F30" s="16" t="str">
        <f t="shared" si="1"/>
        <v/>
      </c>
    </row>
    <row r="31" spans="1:6" x14ac:dyDescent="0.25">
      <c r="A31" s="40" t="str">
        <f t="shared" si="0"/>
        <v>Do</v>
      </c>
      <c r="B31" s="36">
        <v>43482</v>
      </c>
      <c r="D31" s="41"/>
      <c r="E31" s="16"/>
      <c r="F31" s="16" t="str">
        <f t="shared" si="1"/>
        <v/>
      </c>
    </row>
    <row r="32" spans="1:6" x14ac:dyDescent="0.25">
      <c r="A32" s="40" t="str">
        <f t="shared" si="0"/>
        <v>Fr</v>
      </c>
      <c r="B32" s="36">
        <v>43483</v>
      </c>
      <c r="D32" s="41"/>
      <c r="E32" s="16"/>
      <c r="F32" s="16" t="str">
        <f t="shared" si="1"/>
        <v/>
      </c>
    </row>
    <row r="33" spans="1:6" x14ac:dyDescent="0.25">
      <c r="A33" s="40" t="str">
        <f t="shared" si="0"/>
        <v>Sa</v>
      </c>
      <c r="B33" s="36">
        <v>43484</v>
      </c>
      <c r="D33" s="41"/>
      <c r="E33" s="16"/>
      <c r="F33" s="16" t="str">
        <f t="shared" si="1"/>
        <v/>
      </c>
    </row>
    <row r="34" spans="1:6" x14ac:dyDescent="0.25">
      <c r="A34" s="40" t="str">
        <f t="shared" si="0"/>
        <v>So</v>
      </c>
      <c r="B34" s="36">
        <v>43485</v>
      </c>
      <c r="D34" s="41"/>
      <c r="E34" s="16"/>
      <c r="F34" s="16" t="str">
        <f t="shared" si="1"/>
        <v/>
      </c>
    </row>
    <row r="35" spans="1:6" x14ac:dyDescent="0.25">
      <c r="A35" s="40" t="str">
        <f t="shared" si="0"/>
        <v>Mo</v>
      </c>
      <c r="B35" s="36">
        <v>43486</v>
      </c>
      <c r="D35" s="41"/>
      <c r="E35" s="16"/>
      <c r="F35" s="16" t="str">
        <f t="shared" si="1"/>
        <v/>
      </c>
    </row>
    <row r="36" spans="1:6" x14ac:dyDescent="0.25">
      <c r="A36" s="40" t="str">
        <f t="shared" si="0"/>
        <v>Di</v>
      </c>
      <c r="B36" s="36">
        <v>43487</v>
      </c>
      <c r="D36" s="41"/>
      <c r="E36" s="16"/>
      <c r="F36" s="16" t="str">
        <f t="shared" si="1"/>
        <v/>
      </c>
    </row>
    <row r="37" spans="1:6" x14ac:dyDescent="0.25">
      <c r="A37" s="40" t="str">
        <f t="shared" si="0"/>
        <v>Mi</v>
      </c>
      <c r="B37" s="36">
        <v>43488</v>
      </c>
      <c r="D37" s="41"/>
      <c r="E37" s="16"/>
      <c r="F37" s="16" t="str">
        <f t="shared" si="1"/>
        <v/>
      </c>
    </row>
    <row r="38" spans="1:6" x14ac:dyDescent="0.25">
      <c r="A38" s="40" t="str">
        <f t="shared" si="0"/>
        <v>Do</v>
      </c>
      <c r="B38" s="36">
        <v>43489</v>
      </c>
      <c r="D38" s="41"/>
      <c r="E38" s="16"/>
      <c r="F38" s="16" t="str">
        <f t="shared" si="1"/>
        <v/>
      </c>
    </row>
    <row r="39" spans="1:6" x14ac:dyDescent="0.25">
      <c r="A39" s="40" t="str">
        <f t="shared" si="0"/>
        <v>Fr</v>
      </c>
      <c r="B39" s="36">
        <v>43490</v>
      </c>
      <c r="D39" s="41"/>
      <c r="E39" s="16"/>
      <c r="F39" s="16" t="str">
        <f t="shared" si="1"/>
        <v/>
      </c>
    </row>
    <row r="40" spans="1:6" x14ac:dyDescent="0.25">
      <c r="A40" s="40" t="str">
        <f t="shared" si="0"/>
        <v>Sa</v>
      </c>
      <c r="B40" s="36">
        <v>43491</v>
      </c>
      <c r="D40" s="41"/>
      <c r="E40" s="41"/>
      <c r="F40" s="16" t="str">
        <f t="shared" si="1"/>
        <v/>
      </c>
    </row>
    <row r="41" spans="1:6" x14ac:dyDescent="0.25">
      <c r="A41" s="40" t="str">
        <f t="shared" si="0"/>
        <v>So</v>
      </c>
      <c r="B41" s="36">
        <v>43492</v>
      </c>
      <c r="D41" s="41"/>
      <c r="E41" s="41"/>
      <c r="F41" s="16" t="str">
        <f t="shared" si="1"/>
        <v/>
      </c>
    </row>
    <row r="42" spans="1:6" x14ac:dyDescent="0.25">
      <c r="A42" s="40" t="str">
        <f t="shared" si="0"/>
        <v>Mo</v>
      </c>
      <c r="B42" s="36">
        <v>43493</v>
      </c>
      <c r="D42" s="41"/>
      <c r="E42" s="41"/>
      <c r="F42" s="16" t="str">
        <f t="shared" si="1"/>
        <v/>
      </c>
    </row>
    <row r="43" spans="1:6" x14ac:dyDescent="0.25">
      <c r="A43" s="40" t="str">
        <f t="shared" si="0"/>
        <v>Di</v>
      </c>
      <c r="B43" s="36">
        <v>43494</v>
      </c>
      <c r="D43" s="41"/>
      <c r="E43" s="41"/>
      <c r="F43" s="16" t="str">
        <f t="shared" si="1"/>
        <v/>
      </c>
    </row>
    <row r="44" spans="1:6" x14ac:dyDescent="0.25">
      <c r="A44" s="40" t="str">
        <f t="shared" si="0"/>
        <v>Mi</v>
      </c>
      <c r="B44" s="36">
        <v>43495</v>
      </c>
      <c r="D44" s="41"/>
      <c r="E44" s="41"/>
      <c r="F44" s="16" t="str">
        <f t="shared" si="1"/>
        <v/>
      </c>
    </row>
    <row r="45" spans="1:6" x14ac:dyDescent="0.25">
      <c r="A45" s="40" t="str">
        <f t="shared" si="0"/>
        <v>Do</v>
      </c>
      <c r="B45" s="36">
        <v>43496</v>
      </c>
      <c r="D45" s="41"/>
      <c r="E45" s="41"/>
      <c r="F45" s="16" t="str">
        <f t="shared" si="1"/>
        <v/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25</vt:i4>
      </vt:variant>
    </vt:vector>
  </HeadingPairs>
  <TitlesOfParts>
    <vt:vector size="40" baseType="lpstr">
      <vt:lpstr>Lagerliste</vt:lpstr>
      <vt:lpstr>Lagerliste-Lösung</vt:lpstr>
      <vt:lpstr>Monatsumsätze</vt:lpstr>
      <vt:lpstr>Monatsumsätze Lösung</vt:lpstr>
      <vt:lpstr>Aufgabe-1</vt:lpstr>
      <vt:lpstr>Aufgabe-1 Lösung</vt:lpstr>
      <vt:lpstr>Aufgabe-2</vt:lpstr>
      <vt:lpstr>Aufgabe-2 Lösung</vt:lpstr>
      <vt:lpstr>Aufgabe-3</vt:lpstr>
      <vt:lpstr>Aufgabe-3 Lösung</vt:lpstr>
      <vt:lpstr>Aufgabe-3 Lösung dyn</vt:lpstr>
      <vt:lpstr>Struktur</vt:lpstr>
      <vt:lpstr>Struktur_dyn</vt:lpstr>
      <vt:lpstr>Aufgabe -4</vt:lpstr>
      <vt:lpstr>Aufgabe-4 Lösung</vt:lpstr>
      <vt:lpstr>Struktur_dyn!Briefverkehr</vt:lpstr>
      <vt:lpstr>Briefverkehr</vt:lpstr>
      <vt:lpstr>Struktur_dyn!Büro</vt:lpstr>
      <vt:lpstr>Büro</vt:lpstr>
      <vt:lpstr>Excel</vt:lpstr>
      <vt:lpstr>Struktur_dyn!Geschäft</vt:lpstr>
      <vt:lpstr>Geschäft</vt:lpstr>
      <vt:lpstr>Struktur_dyn!Inkasso</vt:lpstr>
      <vt:lpstr>Inkasso</vt:lpstr>
      <vt:lpstr>Struktur_dyn!Kassa</vt:lpstr>
      <vt:lpstr>Kassa</vt:lpstr>
      <vt:lpstr>Struktur_dyn!Kundenbetreuung</vt:lpstr>
      <vt:lpstr>Kundenbetreuung</vt:lpstr>
      <vt:lpstr>Struktur_dyn!Marketing</vt:lpstr>
      <vt:lpstr>Marketing</vt:lpstr>
      <vt:lpstr>PowerPoint</vt:lpstr>
      <vt:lpstr>Struktur_dyn!Rechnungslegung</vt:lpstr>
      <vt:lpstr>Rechnungslegung</vt:lpstr>
      <vt:lpstr>Struktur_dyn!Verkauf</vt:lpstr>
      <vt:lpstr>Verkauf</vt:lpstr>
      <vt:lpstr>Struktur_dyn!Web</vt:lpstr>
      <vt:lpstr>Web</vt:lpstr>
      <vt:lpstr>Struktur_dyn!Werbung</vt:lpstr>
      <vt:lpstr>Werbung</vt:lpstr>
      <vt:lpstr>Word</vt:lpstr>
    </vt:vector>
  </TitlesOfParts>
  <Company>MUL/Zentraler Informatikdienst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</dc:title>
  <dc:subject>Bedingte Formatierung_Datenüberprüfung</dc:subject>
  <dc:creator>ZID/Dagmar Serb</dc:creator>
  <cp:keywords>Übungsdatei</cp:keywords>
  <cp:lastModifiedBy>Dagmar Serb</cp:lastModifiedBy>
  <dcterms:created xsi:type="dcterms:W3CDTF">2018-05-22T09:17:13Z</dcterms:created>
  <dcterms:modified xsi:type="dcterms:W3CDTF">2019-02-14T12:58:21Z</dcterms:modified>
  <cp:category>Schulungen</cp:category>
  <cp:contentStatus>V.01</cp:contentStatus>
</cp:coreProperties>
</file>